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sumayya.alsaadi\Desktop\طلب الأمانة العامة للتعليم\"/>
    </mc:Choice>
  </mc:AlternateContent>
  <xr:revisionPtr revIDLastSave="0" documentId="8_{51B1AEC2-B792-4B2A-9AD3-7E2606D75CAA}" xr6:coauthVersionLast="36" xr6:coauthVersionMax="36" xr10:uidLastSave="{00000000-0000-0000-0000-000000000000}"/>
  <bookViews>
    <workbookView xWindow="32772" yWindow="32772" windowWidth="19200" windowHeight="7716" activeTab="7" xr2:uid="{00000000-000D-0000-FFFF-FFFF00000000}"/>
  </bookViews>
  <sheets>
    <sheet name="غلاف-Cover" sheetId="11938" r:id="rId1"/>
    <sheet name="بيانات وصفية-Meta Data" sheetId="11939" r:id="rId2"/>
    <sheet name="1" sheetId="1266" r:id="rId3"/>
    <sheet name="2" sheetId="11924" r:id="rId4"/>
    <sheet name="3" sheetId="8" r:id="rId5"/>
    <sheet name="4" sheetId="11933" r:id="rId6"/>
    <sheet name="5" sheetId="11935" r:id="rId7"/>
    <sheet name="6" sheetId="11937" r:id="rId8"/>
  </sheets>
  <definedNames>
    <definedName name="_xlnm.Print_Area" localSheetId="2">'1'!$A$1:$I$51</definedName>
    <definedName name="_xlnm.Print_Area" localSheetId="3">'2'!$A$1:$F$37</definedName>
    <definedName name="_xlnm.Print_Area" localSheetId="4">'3'!$A$1:$G$37</definedName>
    <definedName name="_xlnm.Print_Area" localSheetId="5">'4'!$A$1:$K$52</definedName>
    <definedName name="_xlnm.Print_Area" localSheetId="6">'5'!$A$1:$K$52</definedName>
    <definedName name="_xlnm.Print_Area" localSheetId="7">'6'!$A$1:$L$53</definedName>
    <definedName name="_xlnm.Print_Area" localSheetId="1">'بيانات وصفية-Meta Data'!$A$1:$I$32</definedName>
  </definedNames>
  <calcPr calcId="191029"/>
</workbook>
</file>

<file path=xl/calcChain.xml><?xml version="1.0" encoding="utf-8"?>
<calcChain xmlns="http://schemas.openxmlformats.org/spreadsheetml/2006/main">
  <c r="J5" i="11937" l="1"/>
  <c r="C15" i="11937"/>
  <c r="J6" i="11937"/>
  <c r="J7" i="11937"/>
  <c r="J8" i="11937"/>
  <c r="J9" i="11937"/>
  <c r="J10" i="11937"/>
  <c r="J11" i="11937"/>
  <c r="J12" i="11937"/>
  <c r="J13" i="11937"/>
  <c r="J14" i="11937"/>
  <c r="E9" i="11924"/>
  <c r="E10" i="8"/>
  <c r="F10" i="8"/>
  <c r="E11" i="8"/>
  <c r="F11" i="8"/>
  <c r="E12" i="8"/>
  <c r="F12" i="8"/>
  <c r="E13" i="8"/>
  <c r="F13" i="8"/>
  <c r="E14" i="8"/>
  <c r="F14" i="8"/>
  <c r="E15" i="8"/>
  <c r="F15" i="8"/>
  <c r="F9" i="8"/>
  <c r="E9" i="8"/>
  <c r="D16" i="8"/>
  <c r="F13" i="11924"/>
  <c r="E13" i="11924"/>
  <c r="J13" i="11933" l="1"/>
  <c r="F15" i="11933"/>
  <c r="J13" i="11935"/>
  <c r="J6" i="11935"/>
  <c r="J7" i="11935"/>
  <c r="J8" i="11935"/>
  <c r="J9" i="11935"/>
  <c r="J10" i="11935"/>
  <c r="J11" i="11935"/>
  <c r="J12" i="11935"/>
  <c r="J14" i="11935"/>
  <c r="J5" i="11935"/>
  <c r="D15" i="11935"/>
  <c r="E15" i="11935"/>
  <c r="F15" i="11935"/>
  <c r="G15" i="11935"/>
  <c r="H15" i="11935"/>
  <c r="I15" i="11935"/>
  <c r="C15" i="11935"/>
  <c r="C15" i="11933"/>
  <c r="J6" i="11933"/>
  <c r="J7" i="11933"/>
  <c r="J8" i="11933"/>
  <c r="J9" i="11933"/>
  <c r="J10" i="11933"/>
  <c r="J11" i="11933"/>
  <c r="J12" i="11933"/>
  <c r="J14" i="11933"/>
  <c r="J5" i="11933"/>
  <c r="D15" i="11933"/>
  <c r="E15" i="11933"/>
  <c r="G15" i="11933"/>
  <c r="H15" i="11933"/>
  <c r="I15" i="11933"/>
  <c r="J15" i="11935" l="1"/>
  <c r="J15" i="11933"/>
  <c r="B16" i="8" l="1"/>
  <c r="F10" i="11924"/>
  <c r="F11" i="11924"/>
  <c r="F12" i="11924"/>
  <c r="F9" i="11924"/>
  <c r="E11" i="11924"/>
  <c r="E12" i="11924"/>
  <c r="E10" i="11924"/>
  <c r="C13" i="11924"/>
  <c r="B13" i="11924"/>
  <c r="J15" i="11937"/>
  <c r="C16" i="8"/>
  <c r="D15" i="11937"/>
  <c r="E15" i="11937"/>
  <c r="F15" i="11937"/>
  <c r="G15" i="11937"/>
  <c r="H15" i="11937"/>
  <c r="I15" i="11937"/>
  <c r="E16" i="8" l="1"/>
  <c r="F16" i="8"/>
</calcChain>
</file>

<file path=xl/sharedStrings.xml><?xml version="1.0" encoding="utf-8"?>
<sst xmlns="http://schemas.openxmlformats.org/spreadsheetml/2006/main" count="328" uniqueCount="186">
  <si>
    <t>دبي</t>
  </si>
  <si>
    <t>الشارقة</t>
  </si>
  <si>
    <t xml:space="preserve">عجمان </t>
  </si>
  <si>
    <t>أم القيوين</t>
  </si>
  <si>
    <t>رأس الخيمة</t>
  </si>
  <si>
    <t>الفجيرة</t>
  </si>
  <si>
    <t>عدد الحالات</t>
  </si>
  <si>
    <t>متوسط نصيب</t>
  </si>
  <si>
    <t>الفئة</t>
  </si>
  <si>
    <t>Details</t>
  </si>
  <si>
    <t>الفرد بالدرهم</t>
  </si>
  <si>
    <t xml:space="preserve">بالدرهم </t>
  </si>
  <si>
    <t>البيان</t>
  </si>
  <si>
    <t>Value  of  Welfare</t>
  </si>
  <si>
    <t>Emirate</t>
  </si>
  <si>
    <t>Monthly Per Capita Assistance (Dhs.)</t>
  </si>
  <si>
    <t>Annual Per Capita Assistance (Dhs.)</t>
  </si>
  <si>
    <t>Payments</t>
  </si>
  <si>
    <t>Cases</t>
  </si>
  <si>
    <t>( Dhs.)</t>
  </si>
  <si>
    <t>Total</t>
  </si>
  <si>
    <t>Abu Dhabi</t>
  </si>
  <si>
    <t>Dubai</t>
  </si>
  <si>
    <t>Sharjah</t>
  </si>
  <si>
    <t>Ajman</t>
  </si>
  <si>
    <t>Ras Al-Khaima</t>
  </si>
  <si>
    <t>Fujeirah</t>
  </si>
  <si>
    <t>Value</t>
  </si>
  <si>
    <t>Umm Al-Qiwain</t>
  </si>
  <si>
    <t>القيمة</t>
  </si>
  <si>
    <t>Year</t>
  </si>
  <si>
    <t>No. of Cases</t>
  </si>
  <si>
    <t>السنوات</t>
  </si>
  <si>
    <t>أبوظبي</t>
  </si>
  <si>
    <t>سنوياً</t>
  </si>
  <si>
    <t>شهرياً</t>
  </si>
  <si>
    <t>الفئات</t>
  </si>
  <si>
    <t>Years</t>
  </si>
  <si>
    <t>جدول رقم (5) Table No</t>
  </si>
  <si>
    <t>شكل رقم (2) Chart No</t>
  </si>
  <si>
    <t>شكل رقم (3) Chart No</t>
  </si>
  <si>
    <t>شكل رقم (4) Chart No</t>
  </si>
  <si>
    <t>جدول رقم (2) Table No</t>
  </si>
  <si>
    <t>عدد الحالات
(البطاقات)</t>
  </si>
  <si>
    <t>قيمة المساعدات</t>
  </si>
  <si>
    <t>الإمارة</t>
  </si>
  <si>
    <t>No.of Cases
(Cards)</t>
  </si>
  <si>
    <t>قيمة الإعانات</t>
  </si>
  <si>
    <t>الإجمالي</t>
  </si>
  <si>
    <t>المجموع</t>
  </si>
  <si>
    <t>إعداد شعبة الدراسات والبحوث والإحصاء</t>
  </si>
  <si>
    <t>شكل رقم (6) Chart No</t>
  </si>
  <si>
    <t>شكل رقم (7) Chart No</t>
  </si>
  <si>
    <t>عجمان</t>
  </si>
  <si>
    <t>شكل رقم (1) Chart No</t>
  </si>
  <si>
    <t>جدول رقم (1) Table No</t>
  </si>
  <si>
    <t>عدد الأفراد 
 المستفيدين</t>
  </si>
  <si>
    <t>Number  
of  Beneficiaries</t>
  </si>
  <si>
    <t xml:space="preserve">  </t>
  </si>
  <si>
    <t>البيانات الوصفية</t>
  </si>
  <si>
    <t xml:space="preserve">Metadata </t>
  </si>
  <si>
    <t>اسم المؤشر</t>
  </si>
  <si>
    <t>حالات الدعم الإجتماعي المرتبطة بمقدار الدعم المقدم</t>
  </si>
  <si>
    <t>Social security cases based on amount of help.</t>
  </si>
  <si>
    <t xml:space="preserve">indicator name </t>
  </si>
  <si>
    <t>وصف المؤشر</t>
  </si>
  <si>
    <t>indicator description</t>
  </si>
  <si>
    <t xml:space="preserve">اسم مجموعة البيانات </t>
  </si>
  <si>
    <t>Dataset Name</t>
  </si>
  <si>
    <t>الوصف</t>
  </si>
  <si>
    <t>Description</t>
  </si>
  <si>
    <t>المصدر (رابط المصدر الأصلي)</t>
  </si>
  <si>
    <t>Source (URL of original source)</t>
  </si>
  <si>
    <t>مالك البيانات</t>
  </si>
  <si>
    <t>Data Owner</t>
  </si>
  <si>
    <t>رقم هاتف المالك</t>
  </si>
  <si>
    <t>Owner_Tel</t>
  </si>
  <si>
    <t>تاريخ آخر تحديث</t>
  </si>
  <si>
    <t>Last Update Date</t>
  </si>
  <si>
    <t>منهجية الحساب</t>
  </si>
  <si>
    <t>عدد الحالات وفقًا للإمارة والفئة وقيمه المبالغ حسب السنة.</t>
  </si>
  <si>
    <t>Number of cases based on emirates, category and amount range by Year.</t>
  </si>
  <si>
    <t>Calcolation Methodlegy</t>
  </si>
  <si>
    <t>اللغة</t>
  </si>
  <si>
    <t>الانجليزي/عربي</t>
  </si>
  <si>
    <t>AE/EN</t>
  </si>
  <si>
    <t>Language</t>
  </si>
  <si>
    <t xml:space="preserve">المصطلحات الرئيسية </t>
  </si>
  <si>
    <t>الدعم الإجتماعي</t>
  </si>
  <si>
    <t>Key terms / Tags</t>
  </si>
  <si>
    <t>حقول قاعدة البيانات</t>
  </si>
  <si>
    <t xml:space="preserve"> Database Fields</t>
  </si>
  <si>
    <t>سنة الإحصائية</t>
  </si>
  <si>
    <t>year of statistic</t>
  </si>
  <si>
    <t>قاموس البيانات  / Data Dictionary</t>
  </si>
  <si>
    <t>Category name in Arabic</t>
  </si>
  <si>
    <t>Gategory definitions in Arabic</t>
  </si>
  <si>
    <t>Gategory definitions in English</t>
  </si>
  <si>
    <t>Category name in English</t>
  </si>
  <si>
    <t>احصائية وزارة تمكين المجتمع</t>
  </si>
  <si>
    <t xml:space="preserve">MOCE Statistic </t>
  </si>
  <si>
    <t>Social Welfare</t>
  </si>
  <si>
    <t xml:space="preserve">السنة </t>
  </si>
  <si>
    <t xml:space="preserve">نوع فئة الدعم الإجتماعي </t>
  </si>
  <si>
    <t>توزيع عدد الأفراد المستفيدين للمساعدات الاجتماعية بالدولة حسب الفئات والإمارة عام 2023</t>
  </si>
  <si>
    <t>الاستثناءات</t>
  </si>
  <si>
    <t>فئة أصحاب الهمم والعجز الصحي الغير قادرين على العمل</t>
  </si>
  <si>
    <t>الأرامل وزوجات السجناء</t>
  </si>
  <si>
    <t>المطلقات والمهجورات والمتزوجات من أجانب عاجزين</t>
  </si>
  <si>
    <t>الأطفال في الظروف المعيشية الصعبة (الأيتام، مجهولي النسب، أبناء السجين)</t>
  </si>
  <si>
    <t>أصحاب الهمم العاملين</t>
  </si>
  <si>
    <t>العاملين / المتقاعدين</t>
  </si>
  <si>
    <t>الغير مستحقين على النظام الجديد</t>
  </si>
  <si>
    <t>العاطلين عن العمل من هم أعمارهم 45 فما فوق</t>
  </si>
  <si>
    <t>Employed - People of Determination</t>
  </si>
  <si>
    <t>Employed Beneficiary</t>
  </si>
  <si>
    <t>Ineligible group</t>
  </si>
  <si>
    <t>Unemployed households 45+</t>
  </si>
  <si>
    <t>هو برنامج دعم حكومي يهدف إلى تعزيز جودة حياة الأفراد والأسر الإماراتية من ذوي الدخل المنخفض، حيث يوفر البرنامج مخصصات جديدة لدعم المستحقين تشمل مجموعة من العلاوات، وتصرف وفق الشروط والأحكام التي تُحدد حسب الحالة الاجتماعية</t>
  </si>
  <si>
    <t xml:space="preserve"> عدد حالات الدعم الإجتماعي حسب الفئة ومبلغ مساعدات الضمان الاجتماعي، الفئة، الامارة  والسنة </t>
  </si>
  <si>
    <t>وزارة تمكين المجتمع/  إدارة الدعم الإجتماعي</t>
  </si>
  <si>
    <t>Exceptions with ministerial decrees</t>
  </si>
  <si>
    <t>Allowances for Emirati women in difficult situations (widows, spouses of prisoner)</t>
  </si>
  <si>
    <t>Allowances for PODs and people with health disabilities and proof of incapacity to work</t>
  </si>
  <si>
    <t>Emirati divorcees or abandoned or spouce of incapacitated foreigner</t>
  </si>
  <si>
    <t>Orphans, children of prisoners (with no parents), or children of unknown families</t>
  </si>
  <si>
    <t>الأفراد العاطلين عن العمل ممن أعمارهم 45 عاما فما فوق</t>
  </si>
  <si>
    <t>Individuals who benefit from social support based on exemptions</t>
  </si>
  <si>
    <t>الأفراد المستفيدون من الدعم الاجتماعي بناء على الاستثناءات</t>
  </si>
  <si>
    <t>الأفراد المستحقون للدعم الاجتماعي من فئة أصحاب الهمم والعجز الصحي الغير قادرين على العمل</t>
  </si>
  <si>
    <t>الأطفال المستحقون للدعم الاجتماعي والذيم يعيشون ضروف معيشية صعبة مثل الأيتام ومجهولي النسب وأبناء السجناء</t>
  </si>
  <si>
    <t>الأفراد المستحقون للدعم الاجتماعي مت أصاب الهمم العاملين</t>
  </si>
  <si>
    <t>الأفراد المستحقون من الدعم الاجتماعي من العاملين أو المتقاعدين</t>
  </si>
  <si>
    <t>الأفراد المستحقون من الدعم الاجتماعي وفق النظام السابق وغير مستحقين على النظام الجديد</t>
  </si>
  <si>
    <t xml:space="preserve"> الأفراد المستحقون من فئة الأرمل وزوجات السجناء</t>
  </si>
  <si>
    <t xml:space="preserve"> الإناث المطلقات أو المهجورات أو المتزوجات من أجانب وليس لهم دخل</t>
  </si>
  <si>
    <t>Individuals eligible for social support from the category of People of Determination and those with health disabilities who are unable to work.</t>
  </si>
  <si>
    <t>Eligible individuals from the category of widowers and prisoners' wives.</t>
  </si>
  <si>
    <t>Divorced, abandoned, or foreign-married women with no income.</t>
  </si>
  <si>
    <t>Children eligible for social support who live in difficult living conditions, such as orphans, children of unknown parentage, and children of prisoners.</t>
  </si>
  <si>
    <t>Individuals eligible for social support from the category of employed People of Determination.</t>
  </si>
  <si>
    <r>
      <t xml:space="preserve">احصائية الدعم الإجتماعي
Social Welfare Statistic
 </t>
    </r>
    <r>
      <rPr>
        <b/>
        <sz val="22"/>
        <color indexed="8"/>
        <rFont val="Univers Next Arabic"/>
        <family val="2"/>
      </rPr>
      <t>2024</t>
    </r>
  </si>
  <si>
    <t>تستعرض البيانات عدد حالات الدعم الإجتماعي حسب الامارة والفئة بنهاية الأعوام 2024</t>
  </si>
  <si>
    <t>The data reviews the number of social security cases registered by amount of help, category,  emirate at the end of years 2024</t>
  </si>
  <si>
    <t xml:space="preserve">Social security beneficiers and amount of help by category, emirates and year </t>
  </si>
  <si>
    <t>عدد الحالات وقيم المساعدات الاجتماعية بالدرهم خلال الأعوام (2020-2024)</t>
  </si>
  <si>
    <t>No. of Cases &amp; Social Assistance value in Dhs, 2020-2024</t>
  </si>
  <si>
    <t>توزيع عدد الحالات (البطاقات) للمساعدات الاجتماعية في الدولة خلال الأعوام (2020-2024)</t>
  </si>
  <si>
    <t>Number of Social Assistance Cases (Cards), 2020-2024</t>
  </si>
  <si>
    <t>Distribution of Social Assistance Values During the Years (2020-2024)</t>
  </si>
  <si>
    <t>Social Assistance Cases, Values &amp; No. of Beneficiaries, 2020-2024</t>
  </si>
  <si>
    <t>حالات وقيم المساعدات الاجتماعية وعدد المستفيدين خلال الأعوام (2024-2020)</t>
  </si>
  <si>
    <t>No. of Beneficiaries from Social Assistance in the state by years, 2020-2024</t>
  </si>
  <si>
    <t>عدد حالات المستفيدين من المساعدات الاجتماعية في الدولة بنهاية الأعوام (2020-2024)</t>
  </si>
  <si>
    <t>عدد حالات وقيم المساعدات الاجتماعية وعدد المستفيدين حسب الإمارة بنهاية عام 2024</t>
  </si>
  <si>
    <t>Social Assistance Cases, Values &amp; No. of  Beneficiaries by Emirate, 2024</t>
  </si>
  <si>
    <t>عدد الحالات من المساعدات الاجتماعية في الدولة حسب الإمارة عام 2024</t>
  </si>
  <si>
    <t>Number of socialn Assistance Cases (Cards) by Emirate, 2024</t>
  </si>
  <si>
    <t>توزيع قيم المساعدات الاجتماعية خلال الأعوام (2020-2024)</t>
  </si>
  <si>
    <t>اجمالي المبالغ للمصروفة للمساعدات الاجتماعية بالدولة حسب الفئات والإمارة عام 2024</t>
  </si>
  <si>
    <t>اجمالي المبالغ للمصروفة للمساعدات الاجتماعية بالدولة حسب الفئات عام 2024</t>
  </si>
  <si>
    <t>اجمالي المبالغ للمصروفة للمساعدات الاجتماعية بالدولة حسب الإمارة عام 2024</t>
  </si>
  <si>
    <t>Number of Social Assistance Cases (Cards) by Emirate, 2024</t>
  </si>
  <si>
    <t>Unemployed households 45-</t>
  </si>
  <si>
    <t>عدد الحالات (البطاقات) للمساعدات الاجتماعية بالدولة حسب الفئات والإمارة عام 2024</t>
  </si>
  <si>
    <t>عدد الحالات (البطاقات) للمساعدات الاجتماعية بالدولة حسب الفئات عام 2024</t>
  </si>
  <si>
    <t xml:space="preserve">استثناءات </t>
  </si>
  <si>
    <t>عدد الحالات (البطاقات)للمساعدات الاجتماعية بالدولة حسب الإمارة عام 2024</t>
  </si>
  <si>
    <t>توزيع عدد الأفراد المستفيدين للمساعدات الاجتماعية بالدولة حسب الفئات والإمارة عام 2024</t>
  </si>
  <si>
    <t>Distribution of the Number of Beneficiaries of Social Assistance in the Country by Categories and Emirates for 2024</t>
  </si>
  <si>
    <t>Distribution of the Number of Beneficiaries of Social Assistance in the Country by Categories and Emirates in 2024.</t>
  </si>
  <si>
    <t>العاطلين عن العمل من هم أقل من 45 عاما</t>
  </si>
  <si>
    <t>Individuals eligible for social support from the category of workers or retirees.</t>
  </si>
  <si>
    <t>Individuals eligible for social support under the previous system but not eligible under the new system.</t>
  </si>
  <si>
    <t>Unemployed individuals aged 45 years and above.</t>
  </si>
  <si>
    <t>The Social Welfare Program is a government support program aimed at enhancing the quality of life for low income UAE citizens and their families. The program provides new allowances to support eligible beneficiaries. These allowances are disbursed according to eligibility rules that are determined based on social status.</t>
  </si>
  <si>
    <t>Social Welfare Program</t>
  </si>
  <si>
    <t>هي عدد حالات (بطاقات) الدعم الاجتماعي وقيمة المساعدة المنصرفة لها حسب الإمارة</t>
  </si>
  <si>
    <t>The number of social support cases (cards) and the amount of assistance disbursed by emirate.</t>
  </si>
  <si>
    <t>MINISTRY OF COMMUNITY EMPOWERMENT - Social Welfare Department</t>
  </si>
  <si>
    <t xml:space="preserve"> Year</t>
  </si>
  <si>
    <t>Type of Social Support Category</t>
  </si>
  <si>
    <t>Number of Social Assistance Cases (Cards) by Categories of Case &amp; Emirate, 2024</t>
  </si>
  <si>
    <t>Number of Social Assistance Cases (Cards) by Categories of Case, 2024</t>
  </si>
  <si>
    <t>Category</t>
  </si>
  <si>
    <t>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</si>
</sst>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0_-;_-* #,##0.00\-;_-* &quot;-&quot;??_-;_-@_-"/>
    <numFmt numFmtId="166" formatCode="#,##0_-"/>
    <numFmt numFmtId="167" formatCode="_-* #,##0_-;_-* #,##0\-;_-* &quot;-&quot;??_-;_-@_-"/>
    <numFmt numFmtId="168" formatCode="_-* #,##0.000_-;_-* #,##0.000\-;_-* &quot;-&quot;??_-;_-@_-"/>
    <numFmt numFmtId="169" formatCode="#,##0.00_-"/>
    <numFmt numFmtId="170" formatCode="_(* #,##0_);_(* \(#,##0\);_(* &quot;-&quot;??_);_(@_)"/>
  </numFmts>
  <fonts count="22">
    <font>
      <sz val="10"/>
      <name val="Arial"/>
      <charset val="178"/>
    </font>
    <font>
      <sz val="10"/>
      <name val="Arial"/>
      <family val="2"/>
    </font>
    <font>
      <sz val="10"/>
      <name val="MS Sans Serif"/>
      <family val="2"/>
      <charset val="178"/>
    </font>
    <font>
      <sz val="10"/>
      <name val="Arial"/>
      <family val="2"/>
    </font>
    <font>
      <sz val="10"/>
      <name val="Sakkal Majalla"/>
    </font>
    <font>
      <sz val="10"/>
      <name val="Arial"/>
      <family val="2"/>
    </font>
    <font>
      <sz val="10"/>
      <name val="Arial"/>
      <family val="2"/>
    </font>
    <font>
      <sz val="10"/>
      <name val="Univers Next Arabic"/>
      <family val="2"/>
    </font>
    <font>
      <sz val="12"/>
      <name val="Univers Next Arabic"/>
      <family val="2"/>
    </font>
    <font>
      <sz val="11"/>
      <name val="Univers Next Arabic"/>
      <family val="2"/>
    </font>
    <font>
      <sz val="9"/>
      <name val="Univers Next Arabic"/>
      <family val="2"/>
    </font>
    <font>
      <b/>
      <sz val="22"/>
      <color indexed="8"/>
      <name val="Univers Next Arabic"/>
      <family val="2"/>
    </font>
    <font>
      <sz val="10"/>
      <name val="Notokufi1"/>
    </font>
    <font>
      <sz val="11"/>
      <color theme="1"/>
      <name val="Calibri"/>
      <family val="2"/>
      <scheme val="minor"/>
    </font>
    <font>
      <sz val="22"/>
      <color theme="1"/>
      <name val="Univers Next Arabic"/>
      <family val="2"/>
    </font>
    <font>
      <sz val="9"/>
      <color theme="1"/>
      <name val="Univers Next Arabic"/>
      <family val="2"/>
    </font>
    <font>
      <sz val="11"/>
      <color rgb="FF000000"/>
      <name val="Univers Next Arabic"/>
      <family val="2"/>
    </font>
    <font>
      <sz val="11"/>
      <color rgb="FF595959"/>
      <name val="Univers Next Arabic"/>
      <family val="2"/>
    </font>
    <font>
      <sz val="14"/>
      <color rgb="FFFFFFFF"/>
      <name val="Univers Next Arabic"/>
      <family val="2"/>
    </font>
    <font>
      <sz val="14"/>
      <color rgb="FF000000"/>
      <name val="Univers Next Arabic"/>
      <family val="2"/>
    </font>
    <font>
      <sz val="14"/>
      <color rgb="FF404040"/>
      <name val="Univers Next Arabic"/>
      <family val="2"/>
    </font>
    <font>
      <sz val="12"/>
      <color theme="1"/>
      <name val="Univers Next Arabic"/>
      <family val="2"/>
    </font>
  </fonts>
  <fills count="13">
    <fill>
      <patternFill patternType="none"/>
    </fill>
    <fill>
      <patternFill patternType="gray125"/>
    </fill>
    <fill>
      <patternFill patternType="solid">
        <fgColor indexed="9"/>
        <bgColor indexed="64"/>
      </patternFill>
    </fill>
    <fill>
      <patternFill patternType="solid">
        <fgColor indexed="9"/>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E7E6E6"/>
        <bgColor rgb="FF000000"/>
      </patternFill>
    </fill>
    <fill>
      <patternFill patternType="solid">
        <fgColor rgb="FF808080"/>
        <bgColor rgb="FF000000"/>
      </patternFill>
    </fill>
    <fill>
      <patternFill patternType="solid">
        <fgColor rgb="FFF2F2F2"/>
        <bgColor rgb="FF000000"/>
      </patternFill>
    </fill>
    <fill>
      <patternFill patternType="solid">
        <fgColor theme="9" tint="0.79998168889431442"/>
        <bgColor indexed="64"/>
      </patternFill>
    </fill>
  </fills>
  <borders count="17">
    <border>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right style="thin">
        <color indexed="64"/>
      </right>
      <top/>
      <bottom/>
      <diagonal/>
    </border>
    <border>
      <left style="thin">
        <color rgb="FFBFBFBF"/>
      </left>
      <right style="thin">
        <color rgb="FFBFBFBF"/>
      </right>
      <top style="thin">
        <color rgb="FFBFBFBF"/>
      </top>
      <bottom style="thin">
        <color rgb="FFBFBFBF"/>
      </bottom>
      <diagonal/>
    </border>
    <border>
      <left style="thin">
        <color rgb="FFBFBFBF"/>
      </left>
      <right/>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s>
  <cellStyleXfs count="13">
    <xf numFmtId="0" fontId="0" fillId="0" borderId="0"/>
    <xf numFmtId="165" fontId="1" fillId="0" borderId="0" applyFont="0" applyFill="0" applyBorder="0" applyAlignment="0" applyProtection="0"/>
    <xf numFmtId="165" fontId="5" fillId="0" borderId="0" applyFont="0" applyFill="0" applyBorder="0" applyAlignment="0" applyProtection="0"/>
    <xf numFmtId="165" fontId="3" fillId="0" borderId="0" applyFont="0" applyFill="0" applyBorder="0" applyAlignment="0" applyProtection="0"/>
    <xf numFmtId="165" fontId="6"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5" fillId="0" borderId="0"/>
    <xf numFmtId="0" fontId="3" fillId="0" borderId="0"/>
    <xf numFmtId="0" fontId="13" fillId="0" borderId="0"/>
    <xf numFmtId="0" fontId="3" fillId="0" borderId="0"/>
    <xf numFmtId="0" fontId="2" fillId="0" borderId="0"/>
  </cellStyleXfs>
  <cellXfs count="167">
    <xf numFmtId="0" fontId="0" fillId="0" borderId="0" xfId="0"/>
    <xf numFmtId="0" fontId="7" fillId="0" borderId="0" xfId="0" applyFont="1"/>
    <xf numFmtId="0" fontId="7" fillId="0" borderId="0" xfId="0" applyFont="1" applyFill="1" applyBorder="1" applyAlignment="1">
      <alignment horizontal="right" vertical="center"/>
    </xf>
    <xf numFmtId="166" fontId="7" fillId="0" borderId="0" xfId="0" applyNumberFormat="1" applyFont="1" applyFill="1" applyBorder="1" applyAlignment="1">
      <alignment horizontal="center" vertical="center"/>
    </xf>
    <xf numFmtId="166" fontId="7" fillId="0" borderId="1" xfId="0" applyNumberFormat="1" applyFont="1" applyFill="1" applyBorder="1" applyAlignment="1">
      <alignment horizontal="center" vertical="center"/>
    </xf>
    <xf numFmtId="0" fontId="7" fillId="0" borderId="0" xfId="0" applyFont="1" applyBorder="1"/>
    <xf numFmtId="166" fontId="7" fillId="0" borderId="2" xfId="0" applyNumberFormat="1" applyFont="1" applyFill="1" applyBorder="1" applyAlignment="1">
      <alignment horizontal="center" vertical="center"/>
    </xf>
    <xf numFmtId="166" fontId="7" fillId="4" borderId="2" xfId="0" applyNumberFormat="1" applyFont="1" applyFill="1" applyBorder="1" applyAlignment="1">
      <alignment horizontal="center" vertical="center"/>
    </xf>
    <xf numFmtId="0" fontId="10" fillId="3" borderId="0" xfId="0" applyFont="1" applyFill="1" applyBorder="1" applyAlignment="1"/>
    <xf numFmtId="0" fontId="10" fillId="0" borderId="0" xfId="0" applyFont="1"/>
    <xf numFmtId="0" fontId="10" fillId="0" borderId="0" xfId="0" applyFont="1" applyBorder="1" applyAlignment="1"/>
    <xf numFmtId="0" fontId="10" fillId="3" borderId="0" xfId="0" applyFont="1" applyFill="1" applyBorder="1" applyAlignment="1">
      <alignment horizontal="centerContinuous"/>
    </xf>
    <xf numFmtId="0" fontId="10" fillId="0" borderId="4" xfId="0" applyFont="1" applyBorder="1" applyAlignment="1">
      <alignment horizontal="left"/>
    </xf>
    <xf numFmtId="0" fontId="10" fillId="3" borderId="0" xfId="0" applyFont="1" applyFill="1" applyAlignment="1">
      <alignment horizontal="centerContinuous"/>
    </xf>
    <xf numFmtId="0" fontId="10" fillId="0" borderId="0" xfId="0" applyFont="1" applyBorder="1" applyAlignment="1">
      <alignment horizontal="centerContinuous"/>
    </xf>
    <xf numFmtId="167" fontId="10" fillId="2" borderId="6" xfId="1" applyNumberFormat="1" applyFont="1" applyFill="1" applyBorder="1" applyAlignment="1">
      <alignment horizontal="center" vertical="center"/>
    </xf>
    <xf numFmtId="0" fontId="10" fillId="0" borderId="0" xfId="0" applyFont="1" applyBorder="1"/>
    <xf numFmtId="0" fontId="10" fillId="0" borderId="0" xfId="0" applyFont="1" applyFill="1"/>
    <xf numFmtId="167" fontId="10" fillId="2" borderId="0" xfId="1" applyNumberFormat="1" applyFont="1" applyFill="1" applyBorder="1" applyAlignment="1">
      <alignment horizontal="center" vertical="center"/>
    </xf>
    <xf numFmtId="0" fontId="10" fillId="0" borderId="0" xfId="0" applyFont="1" applyAlignment="1">
      <alignment horizontal="center"/>
    </xf>
    <xf numFmtId="0" fontId="10" fillId="0" borderId="0" xfId="0" applyFont="1" applyAlignment="1"/>
    <xf numFmtId="0" fontId="10" fillId="0" borderId="0" xfId="0" applyFont="1" applyAlignment="1">
      <alignment horizontal="left"/>
    </xf>
    <xf numFmtId="0" fontId="10" fillId="0" borderId="0" xfId="0" applyNumberFormat="1" applyFont="1"/>
    <xf numFmtId="168" fontId="10" fillId="0" borderId="0" xfId="1" applyNumberFormat="1" applyFont="1"/>
    <xf numFmtId="0" fontId="10" fillId="2" borderId="0" xfId="12" applyFont="1" applyFill="1" applyBorder="1" applyAlignment="1">
      <alignment horizontal="right" vertical="center"/>
    </xf>
    <xf numFmtId="0" fontId="10" fillId="3" borderId="0" xfId="6" applyFont="1" applyFill="1" applyBorder="1" applyAlignment="1">
      <alignment vertical="center"/>
    </xf>
    <xf numFmtId="0" fontId="10" fillId="0" borderId="0" xfId="6" applyFont="1" applyAlignment="1"/>
    <xf numFmtId="0" fontId="10" fillId="5" borderId="0" xfId="0" applyFont="1" applyFill="1"/>
    <xf numFmtId="0" fontId="10" fillId="0" borderId="0" xfId="6" applyFont="1"/>
    <xf numFmtId="0" fontId="10" fillId="0" borderId="0" xfId="6" applyFont="1" applyAlignment="1">
      <alignment horizontal="right"/>
    </xf>
    <xf numFmtId="0" fontId="10" fillId="0" borderId="0" xfId="6" applyFont="1" applyAlignment="1">
      <alignment vertical="center"/>
    </xf>
    <xf numFmtId="0" fontId="10" fillId="0" borderId="0" xfId="6" applyFont="1" applyAlignment="1">
      <alignment horizontal="center"/>
    </xf>
    <xf numFmtId="0" fontId="10" fillId="0" borderId="0" xfId="0" applyFont="1" applyAlignment="1">
      <alignment horizontal="center" vertical="center"/>
    </xf>
    <xf numFmtId="0" fontId="10" fillId="0" borderId="0" xfId="6" applyFont="1" applyBorder="1" applyAlignment="1"/>
    <xf numFmtId="0" fontId="4" fillId="0" borderId="0" xfId="11" applyFont="1"/>
    <xf numFmtId="0" fontId="14" fillId="6" borderId="0" xfId="11" applyFont="1" applyFill="1" applyAlignment="1">
      <alignment horizontal="center" vertical="center" wrapText="1"/>
    </xf>
    <xf numFmtId="0" fontId="14" fillId="0" borderId="0" xfId="11" applyFont="1" applyAlignment="1">
      <alignment horizontal="center" vertical="center" wrapText="1"/>
    </xf>
    <xf numFmtId="0" fontId="15" fillId="0" borderId="0" xfId="11" applyFont="1" applyAlignment="1">
      <alignment horizontal="center" vertical="center"/>
    </xf>
    <xf numFmtId="0" fontId="7" fillId="7" borderId="9" xfId="0" applyFont="1" applyFill="1" applyBorder="1" applyAlignment="1">
      <alignment horizontal="center" vertical="center"/>
    </xf>
    <xf numFmtId="0" fontId="10" fillId="7" borderId="9" xfId="0" applyFont="1" applyFill="1" applyBorder="1" applyAlignment="1">
      <alignment horizontal="left" vertical="center"/>
    </xf>
    <xf numFmtId="0" fontId="10" fillId="7" borderId="9" xfId="0" applyFont="1" applyFill="1" applyBorder="1" applyAlignment="1">
      <alignment horizontal="center" vertical="center"/>
    </xf>
    <xf numFmtId="0" fontId="10" fillId="7" borderId="5" xfId="0" applyFont="1" applyFill="1" applyBorder="1" applyAlignment="1">
      <alignment horizontal="left" vertical="center"/>
    </xf>
    <xf numFmtId="0" fontId="10" fillId="7" borderId="5" xfId="0" applyFont="1" applyFill="1" applyBorder="1" applyAlignment="1">
      <alignment horizontal="center" vertical="center"/>
    </xf>
    <xf numFmtId="0" fontId="10" fillId="7" borderId="5" xfId="0" applyFont="1" applyFill="1" applyBorder="1" applyAlignment="1">
      <alignment vertical="center"/>
    </xf>
    <xf numFmtId="0" fontId="10" fillId="7" borderId="5" xfId="12" applyFont="1" applyFill="1" applyBorder="1" applyAlignment="1">
      <alignment horizontal="center" vertical="center"/>
    </xf>
    <xf numFmtId="0" fontId="10" fillId="7" borderId="10" xfId="12" applyFont="1" applyFill="1" applyBorder="1" applyAlignment="1">
      <alignment horizontal="center" vertical="center"/>
    </xf>
    <xf numFmtId="0" fontId="10" fillId="7" borderId="10" xfId="0" applyFont="1" applyFill="1" applyBorder="1" applyAlignment="1">
      <alignment horizontal="right" vertical="center"/>
    </xf>
    <xf numFmtId="0" fontId="10" fillId="7" borderId="8" xfId="0" applyFont="1" applyFill="1" applyBorder="1" applyAlignment="1">
      <alignment horizontal="center" vertical="center"/>
    </xf>
    <xf numFmtId="0" fontId="10" fillId="7" borderId="5" xfId="0" applyFont="1" applyFill="1" applyBorder="1" applyAlignment="1">
      <alignment horizontal="right" vertical="center"/>
    </xf>
    <xf numFmtId="0" fontId="10" fillId="7" borderId="5" xfId="0" applyFont="1" applyFill="1" applyBorder="1"/>
    <xf numFmtId="0" fontId="10" fillId="7" borderId="8" xfId="12" applyFont="1" applyFill="1" applyBorder="1" applyAlignment="1">
      <alignment horizontal="center" vertical="center"/>
    </xf>
    <xf numFmtId="0" fontId="10" fillId="7" borderId="10" xfId="12" applyFont="1" applyFill="1" applyBorder="1" applyAlignment="1">
      <alignment horizontal="center" vertical="center" readingOrder="1"/>
    </xf>
    <xf numFmtId="0" fontId="10" fillId="5" borderId="0" xfId="6" applyNumberFormat="1" applyFont="1" applyFill="1"/>
    <xf numFmtId="0" fontId="7" fillId="8" borderId="2" xfId="0" applyFont="1" applyFill="1" applyBorder="1" applyAlignment="1">
      <alignment vertical="center"/>
    </xf>
    <xf numFmtId="0" fontId="7" fillId="8" borderId="11" xfId="0" applyFont="1" applyFill="1" applyBorder="1" applyAlignment="1">
      <alignment vertical="center"/>
    </xf>
    <xf numFmtId="0" fontId="7" fillId="8" borderId="2" xfId="0" applyFont="1" applyFill="1" applyBorder="1" applyAlignment="1">
      <alignment horizontal="right" vertical="center"/>
    </xf>
    <xf numFmtId="0" fontId="7" fillId="8" borderId="3" xfId="0" applyFont="1" applyFill="1" applyBorder="1" applyAlignment="1">
      <alignment horizontal="right" vertical="center"/>
    </xf>
    <xf numFmtId="0" fontId="10" fillId="8" borderId="6" xfId="12" applyFont="1" applyFill="1" applyBorder="1" applyAlignment="1">
      <alignment horizontal="center" vertical="center"/>
    </xf>
    <xf numFmtId="0" fontId="10" fillId="8" borderId="9" xfId="12" applyFont="1" applyFill="1" applyBorder="1" applyAlignment="1">
      <alignment horizontal="right" vertical="center"/>
    </xf>
    <xf numFmtId="0" fontId="15" fillId="8" borderId="8" xfId="0" applyFont="1" applyFill="1" applyBorder="1" applyAlignment="1">
      <alignment vertical="center" readingOrder="1"/>
    </xf>
    <xf numFmtId="0" fontId="10" fillId="7" borderId="8" xfId="12" applyFont="1" applyFill="1" applyBorder="1" applyAlignment="1">
      <alignment horizontal="right" vertical="center"/>
    </xf>
    <xf numFmtId="0" fontId="10" fillId="8" borderId="8" xfId="0" applyFont="1" applyFill="1" applyBorder="1" applyAlignment="1">
      <alignment horizontal="left" vertical="center"/>
    </xf>
    <xf numFmtId="0" fontId="10" fillId="8" borderId="8" xfId="12" applyFont="1" applyFill="1" applyBorder="1" applyAlignment="1">
      <alignment horizontal="right" vertical="center"/>
    </xf>
    <xf numFmtId="0" fontId="10" fillId="8" borderId="9" xfId="12" applyFont="1" applyFill="1" applyBorder="1" applyAlignment="1">
      <alignment horizontal="right" vertical="center" wrapText="1"/>
    </xf>
    <xf numFmtId="0" fontId="15" fillId="8" borderId="10" xfId="0" applyFont="1" applyFill="1" applyBorder="1" applyAlignment="1">
      <alignment vertical="center" readingOrder="1"/>
    </xf>
    <xf numFmtId="0" fontId="15" fillId="8" borderId="10" xfId="0" applyFont="1" applyFill="1" applyBorder="1" applyAlignment="1">
      <alignment vertical="center" wrapText="1" readingOrder="1"/>
    </xf>
    <xf numFmtId="3" fontId="10" fillId="6" borderId="8" xfId="6" applyNumberFormat="1" applyFont="1" applyFill="1" applyBorder="1" applyAlignment="1">
      <alignment horizontal="center" vertical="center"/>
    </xf>
    <xf numFmtId="3" fontId="10" fillId="7" borderId="8" xfId="6" applyNumberFormat="1" applyFont="1" applyFill="1" applyBorder="1" applyAlignment="1">
      <alignment horizontal="center" vertical="center"/>
    </xf>
    <xf numFmtId="0" fontId="10" fillId="7" borderId="8" xfId="12" applyFont="1" applyFill="1" applyBorder="1" applyAlignment="1">
      <alignment vertical="center" readingOrder="1"/>
    </xf>
    <xf numFmtId="0" fontId="10" fillId="8" borderId="8" xfId="6" applyFont="1" applyFill="1" applyBorder="1" applyAlignment="1">
      <alignment vertical="center" wrapText="1" readingOrder="1"/>
    </xf>
    <xf numFmtId="0" fontId="10" fillId="7" borderId="9" xfId="12" applyFont="1" applyFill="1" applyBorder="1" applyAlignment="1">
      <alignment horizontal="right" vertical="center"/>
    </xf>
    <xf numFmtId="0" fontId="10" fillId="7" borderId="10" xfId="12" applyFont="1" applyFill="1" applyBorder="1" applyAlignment="1">
      <alignment vertical="center" readingOrder="1"/>
    </xf>
    <xf numFmtId="0" fontId="16" fillId="0" borderId="0" xfId="0" applyFont="1"/>
    <xf numFmtId="0" fontId="9" fillId="9" borderId="13" xfId="0" applyFont="1" applyFill="1" applyBorder="1" applyAlignment="1">
      <alignment horizontal="right" vertical="center"/>
    </xf>
    <xf numFmtId="0" fontId="17" fillId="0" borderId="13" xfId="0" applyFont="1" applyBorder="1" applyAlignment="1">
      <alignment horizontal="center" vertical="center" wrapText="1"/>
    </xf>
    <xf numFmtId="0" fontId="17" fillId="0" borderId="0" xfId="0" applyFont="1" applyAlignment="1">
      <alignment horizontal="center"/>
    </xf>
    <xf numFmtId="0" fontId="9" fillId="9" borderId="13" xfId="0" applyFont="1" applyFill="1" applyBorder="1" applyAlignment="1">
      <alignment horizontal="center" vertical="center"/>
    </xf>
    <xf numFmtId="0" fontId="17" fillId="0" borderId="13" xfId="0" applyFont="1" applyBorder="1" applyAlignment="1">
      <alignment horizontal="right" vertical="center" wrapText="1"/>
    </xf>
    <xf numFmtId="0" fontId="17" fillId="0" borderId="0" xfId="0" applyFont="1"/>
    <xf numFmtId="0" fontId="17" fillId="0" borderId="13" xfId="0" applyFont="1" applyBorder="1" applyAlignment="1">
      <alignment horizontal="justify" vertical="center" wrapText="1"/>
    </xf>
    <xf numFmtId="0" fontId="17" fillId="0" borderId="13" xfId="0" applyFont="1" applyBorder="1" applyAlignment="1">
      <alignment horizontal="right" vertical="center"/>
    </xf>
    <xf numFmtId="0" fontId="17" fillId="0" borderId="13" xfId="0" applyFont="1" applyBorder="1" applyAlignment="1">
      <alignment horizontal="center" vertical="center"/>
    </xf>
    <xf numFmtId="0" fontId="16" fillId="0" borderId="0" xfId="0" applyFont="1" applyAlignment="1">
      <alignment horizontal="center"/>
    </xf>
    <xf numFmtId="0" fontId="18" fillId="10" borderId="8" xfId="0" applyFont="1" applyFill="1" applyBorder="1" applyAlignment="1">
      <alignment horizontal="center" vertical="center"/>
    </xf>
    <xf numFmtId="0" fontId="19" fillId="0" borderId="0" xfId="0" applyFont="1"/>
    <xf numFmtId="0" fontId="20" fillId="11" borderId="14" xfId="0" applyFont="1" applyFill="1" applyBorder="1" applyAlignment="1">
      <alignment horizontal="center" vertical="center"/>
    </xf>
    <xf numFmtId="0" fontId="20" fillId="11" borderId="0" xfId="0" applyFont="1" applyFill="1" applyAlignment="1">
      <alignment horizontal="center" vertical="center"/>
    </xf>
    <xf numFmtId="0" fontId="20" fillId="11" borderId="15" xfId="0" applyFont="1" applyFill="1" applyBorder="1" applyAlignment="1">
      <alignment horizontal="center" vertical="center"/>
    </xf>
    <xf numFmtId="0" fontId="17" fillId="0" borderId="16" xfId="0" applyFont="1" applyBorder="1" applyAlignment="1">
      <alignment horizontal="justify" vertical="center" wrapText="1"/>
    </xf>
    <xf numFmtId="0" fontId="10" fillId="0" borderId="0" xfId="6" applyFont="1" applyAlignment="1">
      <alignment horizontal="center" vertical="center"/>
    </xf>
    <xf numFmtId="0" fontId="12" fillId="0" borderId="0" xfId="0" applyFont="1" applyAlignment="1">
      <alignment vertical="center" wrapText="1"/>
    </xf>
    <xf numFmtId="167" fontId="10" fillId="0" borderId="2" xfId="1" applyNumberFormat="1" applyFont="1" applyFill="1" applyBorder="1" applyAlignment="1">
      <alignment horizontal="center" vertical="center"/>
    </xf>
    <xf numFmtId="167" fontId="10" fillId="0" borderId="6" xfId="1" applyNumberFormat="1" applyFont="1" applyFill="1" applyBorder="1" applyAlignment="1">
      <alignment horizontal="center" vertical="center"/>
    </xf>
    <xf numFmtId="167" fontId="10" fillId="2" borderId="3" xfId="1" applyNumberFormat="1" applyFont="1" applyFill="1" applyBorder="1" applyAlignment="1">
      <alignment horizontal="center" vertical="center"/>
    </xf>
    <xf numFmtId="43" fontId="10" fillId="0" borderId="7" xfId="0" applyNumberFormat="1" applyFont="1" applyBorder="1"/>
    <xf numFmtId="170" fontId="10" fillId="0" borderId="8" xfId="1" applyNumberFormat="1" applyFont="1" applyFill="1" applyBorder="1" applyAlignment="1">
      <alignment horizontal="center" vertical="center" wrapText="1" shrinkToFit="1"/>
    </xf>
    <xf numFmtId="167" fontId="10" fillId="7" borderId="8" xfId="12" applyNumberFormat="1" applyFont="1" applyFill="1" applyBorder="1" applyAlignment="1">
      <alignment horizontal="center" vertical="center" wrapText="1" shrinkToFit="1"/>
    </xf>
    <xf numFmtId="164" fontId="10" fillId="0" borderId="8" xfId="1" applyNumberFormat="1" applyFont="1" applyFill="1" applyBorder="1" applyAlignment="1">
      <alignment horizontal="center" vertical="center" wrapText="1" shrinkToFit="1"/>
    </xf>
    <xf numFmtId="165" fontId="10" fillId="7" borderId="8" xfId="12" applyNumberFormat="1" applyFont="1" applyFill="1" applyBorder="1" applyAlignment="1">
      <alignment horizontal="center" vertical="center" wrapText="1" shrinkToFit="1"/>
    </xf>
    <xf numFmtId="0" fontId="10" fillId="7" borderId="8" xfId="12" applyFont="1" applyFill="1" applyBorder="1" applyAlignment="1">
      <alignment horizontal="left" vertical="center"/>
    </xf>
    <xf numFmtId="0" fontId="0" fillId="0" borderId="0" xfId="0" applyAlignment="1">
      <alignment horizontal="left"/>
    </xf>
    <xf numFmtId="169" fontId="7" fillId="4" borderId="3" xfId="0" applyNumberFormat="1" applyFont="1" applyFill="1" applyBorder="1" applyAlignment="1">
      <alignment horizontal="center" vertical="center"/>
    </xf>
    <xf numFmtId="169" fontId="7" fillId="0" borderId="3" xfId="0" applyNumberFormat="1" applyFont="1" applyFill="1" applyBorder="1" applyAlignment="1">
      <alignment horizontal="center" vertical="center"/>
    </xf>
    <xf numFmtId="169" fontId="10" fillId="0" borderId="2" xfId="0" applyNumberFormat="1" applyFont="1" applyFill="1" applyBorder="1" applyAlignment="1">
      <alignment horizontal="center" vertical="center"/>
    </xf>
    <xf numFmtId="169" fontId="10" fillId="0" borderId="6" xfId="0" applyNumberFormat="1" applyFont="1" applyFill="1" applyBorder="1" applyAlignment="1">
      <alignment horizontal="center" vertical="center"/>
    </xf>
    <xf numFmtId="169" fontId="10" fillId="0" borderId="3" xfId="0" applyNumberFormat="1" applyFont="1" applyFill="1" applyBorder="1" applyAlignment="1">
      <alignment horizontal="center" vertical="center"/>
    </xf>
    <xf numFmtId="4" fontId="10" fillId="6" borderId="8" xfId="6" applyNumberFormat="1" applyFont="1" applyFill="1" applyBorder="1" applyAlignment="1">
      <alignment horizontal="center" vertical="center"/>
    </xf>
    <xf numFmtId="4" fontId="10" fillId="7" borderId="8" xfId="6" applyNumberFormat="1" applyFont="1" applyFill="1" applyBorder="1" applyAlignment="1">
      <alignment horizontal="center" vertical="center"/>
    </xf>
    <xf numFmtId="165" fontId="0" fillId="0" borderId="2" xfId="1" applyFont="1" applyBorder="1" applyAlignment="1">
      <alignment horizontal="center" vertical="center" wrapText="1" shrinkToFit="1"/>
    </xf>
    <xf numFmtId="0" fontId="9" fillId="9" borderId="13" xfId="0" applyFont="1" applyFill="1" applyBorder="1" applyAlignment="1">
      <alignment horizontal="left" vertical="center"/>
    </xf>
    <xf numFmtId="0" fontId="10" fillId="0" borderId="0" xfId="6" applyFont="1" applyAlignment="1">
      <alignment horizontal="left"/>
    </xf>
    <xf numFmtId="0" fontId="10" fillId="8" borderId="2" xfId="12" applyFont="1" applyFill="1" applyBorder="1" applyAlignment="1">
      <alignment horizontal="center" vertical="center"/>
    </xf>
    <xf numFmtId="0" fontId="10" fillId="8" borderId="3" xfId="12" applyFont="1" applyFill="1" applyBorder="1" applyAlignment="1">
      <alignment horizontal="center" vertical="center"/>
    </xf>
    <xf numFmtId="0" fontId="18" fillId="10" borderId="7" xfId="0" applyFont="1" applyFill="1" applyBorder="1" applyAlignment="1">
      <alignment horizontal="center" vertical="center"/>
    </xf>
    <xf numFmtId="0" fontId="18" fillId="10" borderId="0" xfId="0" applyFont="1" applyFill="1" applyAlignment="1">
      <alignment horizontal="center" vertical="center"/>
    </xf>
    <xf numFmtId="0" fontId="18" fillId="10" borderId="12" xfId="0" applyFont="1" applyFill="1" applyBorder="1" applyAlignment="1">
      <alignment horizontal="center" vertical="center"/>
    </xf>
    <xf numFmtId="0" fontId="7" fillId="0" borderId="0" xfId="0" applyFont="1" applyAlignment="1">
      <alignment horizontal="left"/>
    </xf>
    <xf numFmtId="0" fontId="9" fillId="0" borderId="0" xfId="0" applyFont="1" applyAlignment="1">
      <alignment horizontal="center"/>
    </xf>
    <xf numFmtId="0" fontId="9" fillId="0" borderId="0" xfId="0" applyFont="1" applyAlignment="1">
      <alignment horizontal="center" vertical="center"/>
    </xf>
    <xf numFmtId="0" fontId="7" fillId="0" borderId="4" xfId="0" applyFont="1" applyBorder="1" applyAlignment="1">
      <alignment horizontal="left"/>
    </xf>
    <xf numFmtId="0" fontId="10" fillId="7" borderId="5" xfId="0" applyFont="1" applyFill="1" applyBorder="1" applyAlignment="1">
      <alignment horizontal="center" vertical="center" wrapText="1"/>
    </xf>
    <xf numFmtId="0" fontId="10" fillId="7" borderId="10" xfId="0" applyFont="1" applyFill="1" applyBorder="1" applyAlignment="1">
      <alignment horizontal="center" vertical="center" wrapText="1"/>
    </xf>
    <xf numFmtId="0" fontId="9" fillId="3" borderId="0" xfId="0" applyFont="1" applyFill="1" applyBorder="1" applyAlignment="1">
      <alignment horizontal="center"/>
    </xf>
    <xf numFmtId="0" fontId="9" fillId="0" borderId="0" xfId="0" applyFont="1" applyBorder="1" applyAlignment="1">
      <alignment horizontal="center"/>
    </xf>
    <xf numFmtId="0" fontId="10" fillId="7" borderId="9" xfId="0" applyFont="1" applyFill="1" applyBorder="1" applyAlignment="1">
      <alignment horizontal="center" vertical="center" wrapText="1"/>
    </xf>
    <xf numFmtId="0" fontId="10" fillId="7" borderId="5" xfId="0" applyFont="1" applyFill="1" applyBorder="1" applyAlignment="1">
      <alignment horizontal="center" vertical="center"/>
    </xf>
    <xf numFmtId="0" fontId="10" fillId="7" borderId="10" xfId="0" applyFont="1" applyFill="1" applyBorder="1" applyAlignment="1">
      <alignment horizontal="center" vertical="center"/>
    </xf>
    <xf numFmtId="0" fontId="9" fillId="3" borderId="0" xfId="0" applyFont="1" applyFill="1" applyBorder="1" applyAlignment="1">
      <alignment horizontal="center" vertical="center"/>
    </xf>
    <xf numFmtId="0" fontId="10" fillId="7" borderId="5" xfId="0" applyFont="1" applyFill="1" applyBorder="1" applyAlignment="1">
      <alignment horizontal="right" vertical="center"/>
    </xf>
    <xf numFmtId="0" fontId="10" fillId="0" borderId="0" xfId="0" applyFont="1" applyAlignment="1">
      <alignment horizontal="center"/>
    </xf>
    <xf numFmtId="0" fontId="10" fillId="7" borderId="9" xfId="0" applyFont="1" applyFill="1" applyBorder="1" applyAlignment="1">
      <alignment horizontal="left" vertical="center"/>
    </xf>
    <xf numFmtId="0" fontId="10" fillId="7" borderId="5" xfId="0" applyFont="1" applyFill="1" applyBorder="1" applyAlignment="1">
      <alignment horizontal="left" vertical="center"/>
    </xf>
    <xf numFmtId="0" fontId="10" fillId="0" borderId="4" xfId="0" applyFont="1" applyBorder="1" applyAlignment="1">
      <alignment horizontal="left"/>
    </xf>
    <xf numFmtId="0" fontId="10" fillId="0" borderId="0" xfId="0" applyFont="1" applyAlignment="1">
      <alignment horizontal="left"/>
    </xf>
    <xf numFmtId="0" fontId="9" fillId="0" borderId="0" xfId="0" applyFont="1" applyBorder="1" applyAlignment="1">
      <alignment horizontal="center" vertical="center"/>
    </xf>
    <xf numFmtId="0" fontId="8" fillId="0" borderId="0" xfId="0" applyFont="1" applyAlignment="1">
      <alignment horizontal="center"/>
    </xf>
    <xf numFmtId="0" fontId="21" fillId="0" borderId="0" xfId="0" applyFont="1" applyAlignment="1">
      <alignment horizontal="center"/>
    </xf>
    <xf numFmtId="0" fontId="10" fillId="7" borderId="9" xfId="0" applyFont="1" applyFill="1" applyBorder="1" applyAlignment="1">
      <alignment horizontal="center" vertical="center"/>
    </xf>
    <xf numFmtId="0" fontId="9" fillId="3" borderId="0" xfId="6" applyFont="1" applyFill="1" applyBorder="1" applyAlignment="1">
      <alignment horizontal="center" vertical="center"/>
    </xf>
    <xf numFmtId="0" fontId="9" fillId="0" borderId="0" xfId="6" applyFont="1" applyAlignment="1">
      <alignment horizontal="center" vertical="center"/>
    </xf>
    <xf numFmtId="0" fontId="10" fillId="7" borderId="9" xfId="12" applyFont="1" applyFill="1" applyBorder="1" applyAlignment="1">
      <alignment horizontal="center" vertical="center"/>
    </xf>
    <xf numFmtId="0" fontId="10" fillId="7" borderId="10" xfId="12" applyFont="1" applyFill="1" applyBorder="1" applyAlignment="1">
      <alignment horizontal="center" vertical="center"/>
    </xf>
    <xf numFmtId="0" fontId="7" fillId="7" borderId="9" xfId="12" applyFont="1" applyFill="1" applyBorder="1" applyAlignment="1">
      <alignment horizontal="center" vertical="center"/>
    </xf>
    <xf numFmtId="0" fontId="7" fillId="7" borderId="5" xfId="12" applyFont="1" applyFill="1" applyBorder="1" applyAlignment="1">
      <alignment horizontal="center" vertical="center"/>
    </xf>
    <xf numFmtId="0" fontId="9" fillId="0" borderId="0" xfId="6" applyFont="1" applyAlignment="1">
      <alignment horizontal="center"/>
    </xf>
    <xf numFmtId="0" fontId="9" fillId="0" borderId="4" xfId="6" applyFont="1" applyBorder="1" applyAlignment="1">
      <alignment horizontal="center" vertical="center"/>
    </xf>
    <xf numFmtId="0" fontId="10" fillId="0" borderId="0" xfId="6" applyFont="1" applyAlignment="1">
      <alignment horizontal="right"/>
    </xf>
    <xf numFmtId="0" fontId="9" fillId="4" borderId="0" xfId="6" applyFont="1" applyFill="1" applyBorder="1" applyAlignment="1">
      <alignment horizontal="center" vertical="center"/>
    </xf>
    <xf numFmtId="0" fontId="9" fillId="0" borderId="4" xfId="6" applyFont="1" applyBorder="1" applyAlignment="1">
      <alignment horizontal="center"/>
    </xf>
    <xf numFmtId="0" fontId="10" fillId="3" borderId="0" xfId="6" applyFont="1" applyFill="1" applyBorder="1" applyAlignment="1">
      <alignment horizontal="center" vertical="center"/>
    </xf>
    <xf numFmtId="0" fontId="10" fillId="0" borderId="0" xfId="6" applyFont="1" applyAlignment="1">
      <alignment horizontal="center" vertical="center"/>
    </xf>
    <xf numFmtId="0" fontId="7" fillId="7" borderId="10" xfId="12" applyFont="1" applyFill="1" applyBorder="1" applyAlignment="1">
      <alignment horizontal="center" vertical="center"/>
    </xf>
    <xf numFmtId="14" fontId="7" fillId="0" borderId="0" xfId="0" applyNumberFormat="1" applyFont="1"/>
    <xf numFmtId="166" fontId="10" fillId="0" borderId="3" xfId="0" applyNumberFormat="1" applyFont="1" applyFill="1" applyBorder="1" applyAlignment="1">
      <alignment horizontal="center" vertical="center"/>
    </xf>
    <xf numFmtId="167" fontId="10" fillId="0" borderId="2" xfId="1" applyNumberFormat="1" applyFont="1" applyFill="1" applyBorder="1" applyAlignment="1">
      <alignment horizontal="center" vertical="center" wrapText="1" shrinkToFit="1"/>
    </xf>
    <xf numFmtId="167" fontId="10" fillId="0" borderId="6" xfId="1" applyNumberFormat="1" applyFont="1" applyFill="1" applyBorder="1" applyAlignment="1">
      <alignment horizontal="center" vertical="center" wrapText="1" shrinkToFit="1"/>
    </xf>
    <xf numFmtId="167" fontId="10" fillId="2" borderId="6" xfId="1" applyNumberFormat="1" applyFont="1" applyFill="1" applyBorder="1" applyAlignment="1">
      <alignment horizontal="center" vertical="center" wrapText="1" shrinkToFit="1"/>
    </xf>
    <xf numFmtId="43" fontId="10" fillId="2" borderId="2" xfId="1" applyNumberFormat="1" applyFont="1" applyFill="1" applyBorder="1" applyAlignment="1">
      <alignment horizontal="center" vertical="center" wrapText="1" shrinkToFit="1"/>
    </xf>
    <xf numFmtId="43" fontId="10" fillId="2" borderId="6" xfId="1" applyNumberFormat="1" applyFont="1" applyFill="1" applyBorder="1" applyAlignment="1">
      <alignment horizontal="center" vertical="center" wrapText="1" shrinkToFit="1"/>
    </xf>
    <xf numFmtId="43" fontId="10" fillId="2" borderId="3" xfId="1" applyNumberFormat="1" applyFont="1" applyFill="1" applyBorder="1" applyAlignment="1">
      <alignment horizontal="center" vertical="center" wrapText="1" shrinkToFit="1"/>
    </xf>
    <xf numFmtId="43" fontId="10" fillId="0" borderId="2" xfId="1" applyNumberFormat="1" applyFont="1" applyFill="1" applyBorder="1" applyAlignment="1">
      <alignment vertical="center" wrapText="1" shrinkToFit="1"/>
    </xf>
    <xf numFmtId="43" fontId="10" fillId="0" borderId="6" xfId="1" applyNumberFormat="1" applyFont="1" applyFill="1" applyBorder="1" applyAlignment="1">
      <alignment vertical="center" wrapText="1" shrinkToFit="1"/>
    </xf>
    <xf numFmtId="43" fontId="10" fillId="0" borderId="3" xfId="1" applyNumberFormat="1" applyFont="1" applyFill="1" applyBorder="1" applyAlignment="1">
      <alignment vertical="center" wrapText="1" shrinkToFit="1"/>
    </xf>
    <xf numFmtId="43" fontId="10" fillId="0" borderId="2" xfId="1" applyNumberFormat="1" applyFont="1" applyFill="1" applyBorder="1" applyAlignment="1">
      <alignment horizontal="center" vertical="center" wrapText="1" shrinkToFit="1"/>
    </xf>
    <xf numFmtId="1" fontId="0" fillId="0" borderId="8" xfId="0" applyNumberFormat="1" applyBorder="1" applyAlignment="1">
      <alignment horizontal="center" vertical="center"/>
    </xf>
    <xf numFmtId="167" fontId="0" fillId="0" borderId="8" xfId="1" applyNumberFormat="1" applyFont="1" applyBorder="1" applyAlignment="1">
      <alignment horizontal="center" vertical="center" wrapText="1" shrinkToFit="1"/>
    </xf>
    <xf numFmtId="14" fontId="17" fillId="12" borderId="13" xfId="0" applyNumberFormat="1" applyFont="1" applyFill="1" applyBorder="1" applyAlignment="1">
      <alignment horizontal="center" vertical="center"/>
    </xf>
  </cellXfs>
  <cellStyles count="13">
    <cellStyle name="Comma" xfId="1" builtinId="3"/>
    <cellStyle name="Comma 2 2" xfId="2" xr:uid="{00000000-0005-0000-0000-000001000000}"/>
    <cellStyle name="Comma 2 2 2" xfId="3" xr:uid="{00000000-0005-0000-0000-000002000000}"/>
    <cellStyle name="Comma 3" xfId="4" xr:uid="{00000000-0005-0000-0000-000003000000}"/>
    <cellStyle name="Comma 3 2" xfId="5" xr:uid="{00000000-0005-0000-0000-000004000000}"/>
    <cellStyle name="Normal" xfId="0" builtinId="0"/>
    <cellStyle name="Normal 2" xfId="6" xr:uid="{00000000-0005-0000-0000-000006000000}"/>
    <cellStyle name="Normal 2 2" xfId="7" xr:uid="{00000000-0005-0000-0000-000007000000}"/>
    <cellStyle name="Normal 3" xfId="8" xr:uid="{00000000-0005-0000-0000-000008000000}"/>
    <cellStyle name="Normal 3 2" xfId="9" xr:uid="{00000000-0005-0000-0000-000009000000}"/>
    <cellStyle name="Normal 4" xfId="10" xr:uid="{00000000-0005-0000-0000-00000A000000}"/>
    <cellStyle name="Normal 5" xfId="11" xr:uid="{00000000-0005-0000-0000-00000B000000}"/>
    <cellStyle name="عادي_SHDA" xfId="12" xr:uid="{00000000-0005-0000-0000-00000C000000}"/>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6011667593004561"/>
          <c:y val="8.6092715231788075E-2"/>
          <c:w val="0.81950625953286982"/>
          <c:h val="0.76490066225165565"/>
        </c:manualLayout>
      </c:layout>
      <c:lineChart>
        <c:grouping val="standard"/>
        <c:varyColors val="0"/>
        <c:ser>
          <c:idx val="0"/>
          <c:order val="0"/>
          <c:dLbls>
            <c:dLbl>
              <c:idx val="0"/>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1CC3-413C-830F-5D014869A3F5}"/>
                </c:ext>
              </c:extLst>
            </c:dLbl>
            <c:dLbl>
              <c:idx val="1"/>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1CC3-413C-830F-5D014869A3F5}"/>
                </c:ext>
              </c:extLst>
            </c:dLbl>
            <c:dLbl>
              <c:idx val="2"/>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1CC3-413C-830F-5D014869A3F5}"/>
                </c:ext>
              </c:extLst>
            </c:dLbl>
            <c:dLbl>
              <c:idx val="3"/>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1CC3-413C-830F-5D014869A3F5}"/>
                </c:ext>
              </c:extLst>
            </c:dLbl>
            <c:dLbl>
              <c:idx val="4"/>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4-1CC3-413C-830F-5D014869A3F5}"/>
                </c:ext>
              </c:extLst>
            </c:dLbl>
            <c:dLbl>
              <c:idx val="5"/>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5-1CC3-413C-830F-5D014869A3F5}"/>
                </c:ext>
              </c:extLst>
            </c:dLbl>
            <c:dLbl>
              <c:idx val="6"/>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6-1CC3-413C-830F-5D014869A3F5}"/>
                </c:ext>
              </c:extLst>
            </c:dLbl>
            <c:dLbl>
              <c:idx val="7"/>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7-1CC3-413C-830F-5D014869A3F5}"/>
                </c:ext>
              </c:extLst>
            </c:dLbl>
            <c:dLbl>
              <c:idx val="8"/>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8-1CC3-413C-830F-5D014869A3F5}"/>
                </c:ext>
              </c:extLst>
            </c:dLbl>
            <c:dLbl>
              <c:idx val="9"/>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9-1CC3-413C-830F-5D014869A3F5}"/>
                </c:ext>
              </c:extLst>
            </c:dLbl>
            <c:dLbl>
              <c:idx val="10"/>
              <c:spPr/>
              <c:txPr>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A-1CC3-413C-830F-5D014869A3F5}"/>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'1'!$C$4:$G$4</c:f>
              <c:numCache>
                <c:formatCode>General</c:formatCode>
                <c:ptCount val="5"/>
                <c:pt idx="0">
                  <c:v>2020</c:v>
                </c:pt>
                <c:pt idx="1">
                  <c:v>2021</c:v>
                </c:pt>
                <c:pt idx="2">
                  <c:v>2022</c:v>
                </c:pt>
                <c:pt idx="3">
                  <c:v>2023</c:v>
                </c:pt>
                <c:pt idx="4">
                  <c:v>2024</c:v>
                </c:pt>
              </c:numCache>
            </c:numRef>
          </c:cat>
          <c:val>
            <c:numRef>
              <c:f>'1'!$C$6:$G$6</c:f>
              <c:numCache>
                <c:formatCode>#,##0.00_-</c:formatCode>
                <c:ptCount val="5"/>
                <c:pt idx="0">
                  <c:v>2733369688.3800011</c:v>
                </c:pt>
                <c:pt idx="1">
                  <c:v>2730948219.9100022</c:v>
                </c:pt>
                <c:pt idx="2">
                  <c:v>2777967948.9201727</c:v>
                </c:pt>
                <c:pt idx="3">
                  <c:v>3078295439.33005</c:v>
                </c:pt>
                <c:pt idx="4">
                  <c:v>3541967914.978003</c:v>
                </c:pt>
              </c:numCache>
            </c:numRef>
          </c:val>
          <c:smooth val="0"/>
          <c:extLst>
            <c:ext xmlns:c16="http://schemas.microsoft.com/office/drawing/2014/chart" uri="{C3380CC4-5D6E-409C-BE32-E72D297353CC}">
              <c16:uniqueId val="{0000000B-1CC3-413C-830F-5D014869A3F5}"/>
            </c:ext>
          </c:extLst>
        </c:ser>
        <c:dLbls>
          <c:showLegendKey val="0"/>
          <c:showVal val="0"/>
          <c:showCatName val="0"/>
          <c:showSerName val="0"/>
          <c:showPercent val="0"/>
          <c:showBubbleSize val="0"/>
        </c:dLbls>
        <c:marker val="1"/>
        <c:smooth val="0"/>
        <c:axId val="1832042271"/>
        <c:axId val="1"/>
      </c:lineChart>
      <c:catAx>
        <c:axId val="18320422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00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204227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798987116721656E-2"/>
          <c:y val="1.773893565028509E-2"/>
          <c:w val="0.90517070145369671"/>
          <c:h val="0.8774234652203744"/>
        </c:manualLayout>
      </c:layout>
      <c:barChart>
        <c:barDir val="col"/>
        <c:grouping val="clustered"/>
        <c:varyColors val="0"/>
        <c:ser>
          <c:idx val="0"/>
          <c:order val="0"/>
          <c:spPr>
            <a:solidFill>
              <a:schemeClr val="bg1">
                <a:lumMod val="65000"/>
              </a:schemeClr>
            </a:solidFill>
          </c:spPr>
          <c:invertIfNegative val="0"/>
          <c:dLbls>
            <c:spPr>
              <a:noFill/>
              <a:ln w="25400">
                <a:noFill/>
              </a:ln>
            </c:spPr>
            <c:txPr>
              <a:bodyPr wrap="square" lIns="38100" tIns="19050" rIns="38100" bIns="19050" anchor="ctr">
                <a:spAutoFit/>
              </a:bodyPr>
              <a:lstStyle/>
              <a:p>
                <a:pPr>
                  <a:defRPr sz="1800" b="1" i="0" u="none" strike="noStrike" baseline="0">
                    <a:solidFill>
                      <a:srgbClr val="000000"/>
                    </a:solidFill>
                    <a:latin typeface="Calibri"/>
                    <a:ea typeface="Calibri"/>
                    <a:cs typeface="Calibri"/>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'6'!$C$3:$I$3</c:f>
              <c:strCache>
                <c:ptCount val="7"/>
                <c:pt idx="0">
                  <c:v>أبوظبي</c:v>
                </c:pt>
                <c:pt idx="1">
                  <c:v>دبي</c:v>
                </c:pt>
                <c:pt idx="2">
                  <c:v>الشارقة</c:v>
                </c:pt>
                <c:pt idx="3">
                  <c:v>عجمان</c:v>
                </c:pt>
                <c:pt idx="4">
                  <c:v>أم القيوين</c:v>
                </c:pt>
                <c:pt idx="5">
                  <c:v>رأس الخيمة</c:v>
                </c:pt>
                <c:pt idx="6">
                  <c:v>الفجيرة</c:v>
                </c:pt>
              </c:strCache>
            </c:strRef>
          </c:cat>
          <c:val>
            <c:numRef>
              <c:f>'6'!$C$15:$I$15</c:f>
              <c:numCache>
                <c:formatCode>#,##0</c:formatCode>
                <c:ptCount val="7"/>
                <c:pt idx="0">
                  <c:v>38887</c:v>
                </c:pt>
                <c:pt idx="1">
                  <c:v>15442</c:v>
                </c:pt>
                <c:pt idx="2">
                  <c:v>16862</c:v>
                </c:pt>
                <c:pt idx="3">
                  <c:v>6642</c:v>
                </c:pt>
                <c:pt idx="4">
                  <c:v>2435</c:v>
                </c:pt>
                <c:pt idx="5">
                  <c:v>13802</c:v>
                </c:pt>
                <c:pt idx="6">
                  <c:v>9141</c:v>
                </c:pt>
              </c:numCache>
            </c:numRef>
          </c:val>
          <c:extLst>
            <c:ext xmlns:c16="http://schemas.microsoft.com/office/drawing/2014/chart" uri="{C3380CC4-5D6E-409C-BE32-E72D297353CC}">
              <c16:uniqueId val="{00000000-656E-40A7-A07E-8086995740E3}"/>
            </c:ext>
          </c:extLst>
        </c:ser>
        <c:dLbls>
          <c:showLegendKey val="0"/>
          <c:showVal val="0"/>
          <c:showCatName val="0"/>
          <c:showSerName val="0"/>
          <c:showPercent val="0"/>
          <c:showBubbleSize val="0"/>
        </c:dLbls>
        <c:gapWidth val="150"/>
        <c:axId val="1830168719"/>
        <c:axId val="1"/>
      </c:barChart>
      <c:catAx>
        <c:axId val="1830168719"/>
        <c:scaling>
          <c:orientation val="minMax"/>
        </c:scaling>
        <c:delete val="0"/>
        <c:axPos val="b"/>
        <c:numFmt formatCode="General" sourceLinked="1"/>
        <c:majorTickMark val="out"/>
        <c:minorTickMark val="none"/>
        <c:tickLblPos val="nextTo"/>
        <c:txPr>
          <a:bodyPr rot="0" vert="horz"/>
          <a:lstStyle/>
          <a:p>
            <a:pPr>
              <a:defRPr sz="18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0168719"/>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1"/>
    </mc:Choice>
    <mc:Fallback>
      <c:style val="1"/>
    </mc:Fallback>
  </mc:AlternateContent>
  <c:chart>
    <c:autoTitleDeleted val="0"/>
    <c:plotArea>
      <c:layout>
        <c:manualLayout>
          <c:layoutTarget val="inner"/>
          <c:xMode val="edge"/>
          <c:yMode val="edge"/>
          <c:x val="0.11337217348474794"/>
          <c:y val="5.228774856945903E-2"/>
          <c:w val="0.87936108920862188"/>
          <c:h val="0.76144033854274706"/>
        </c:manualLayout>
      </c:layout>
      <c:lineChart>
        <c:grouping val="standard"/>
        <c:varyColors val="0"/>
        <c:ser>
          <c:idx val="0"/>
          <c:order val="0"/>
          <c:dLbls>
            <c:dLbl>
              <c:idx val="0"/>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0-F269-4689-87F8-57D083D93E40}"/>
                </c:ext>
              </c:extLst>
            </c:dLbl>
            <c:dLbl>
              <c:idx val="1"/>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1-F269-4689-87F8-57D083D93E40}"/>
                </c:ext>
              </c:extLst>
            </c:dLbl>
            <c:dLbl>
              <c:idx val="2"/>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2-F269-4689-87F8-57D083D93E40}"/>
                </c:ext>
              </c:extLst>
            </c:dLbl>
            <c:dLbl>
              <c:idx val="3"/>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3-F269-4689-87F8-57D083D93E40}"/>
                </c:ext>
              </c:extLst>
            </c:dLbl>
            <c:dLbl>
              <c:idx val="4"/>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4-F269-4689-87F8-57D083D93E40}"/>
                </c:ext>
              </c:extLst>
            </c:dLbl>
            <c:dLbl>
              <c:idx val="5"/>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5-F269-4689-87F8-57D083D93E40}"/>
                </c:ext>
              </c:extLst>
            </c:dLbl>
            <c:dLbl>
              <c:idx val="6"/>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6-F269-4689-87F8-57D083D93E40}"/>
                </c:ext>
              </c:extLst>
            </c:dLbl>
            <c:dLbl>
              <c:idx val="7"/>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7-F269-4689-87F8-57D083D93E40}"/>
                </c:ext>
              </c:extLst>
            </c:dLbl>
            <c:dLbl>
              <c:idx val="8"/>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8-F269-4689-87F8-57D083D93E40}"/>
                </c:ext>
              </c:extLst>
            </c:dLbl>
            <c:dLbl>
              <c:idx val="9"/>
              <c:spPr/>
              <c:txPr>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extLst>
                <c:ext xmlns:c16="http://schemas.microsoft.com/office/drawing/2014/chart" uri="{C3380CC4-5D6E-409C-BE32-E72D297353CC}">
                  <c16:uniqueId val="{00000009-F269-4689-87F8-57D083D93E40}"/>
                </c:ext>
              </c:extLst>
            </c:dLbl>
            <c:spPr>
              <a:noFill/>
              <a:ln w="25400">
                <a:noFill/>
              </a:ln>
            </c:spPr>
            <c:txPr>
              <a:bodyPr wrap="square" lIns="38100" tIns="19050" rIns="38100" bIns="19050" anchor="ctr">
                <a:spAutoFit/>
              </a:bodyPr>
              <a:lstStyle/>
              <a:p>
                <a:pPr>
                  <a:defRPr sz="10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'1'!$C$4:$G$4</c:f>
              <c:numCache>
                <c:formatCode>General</c:formatCode>
                <c:ptCount val="5"/>
                <c:pt idx="0">
                  <c:v>2020</c:v>
                </c:pt>
                <c:pt idx="1">
                  <c:v>2021</c:v>
                </c:pt>
                <c:pt idx="2">
                  <c:v>2022</c:v>
                </c:pt>
                <c:pt idx="3">
                  <c:v>2023</c:v>
                </c:pt>
                <c:pt idx="4">
                  <c:v>2024</c:v>
                </c:pt>
              </c:numCache>
            </c:numRef>
          </c:cat>
          <c:val>
            <c:numRef>
              <c:f>'1'!$C$5:$G$5</c:f>
              <c:numCache>
                <c:formatCode>#,##0_-</c:formatCode>
                <c:ptCount val="5"/>
                <c:pt idx="0">
                  <c:v>41692</c:v>
                </c:pt>
                <c:pt idx="1">
                  <c:v>41496</c:v>
                </c:pt>
                <c:pt idx="2">
                  <c:v>43318</c:v>
                </c:pt>
                <c:pt idx="3">
                  <c:v>51328</c:v>
                </c:pt>
                <c:pt idx="4">
                  <c:v>57001</c:v>
                </c:pt>
              </c:numCache>
            </c:numRef>
          </c:val>
          <c:smooth val="0"/>
          <c:extLst>
            <c:ext xmlns:c16="http://schemas.microsoft.com/office/drawing/2014/chart" uri="{C3380CC4-5D6E-409C-BE32-E72D297353CC}">
              <c16:uniqueId val="{0000000A-F269-4689-87F8-57D083D93E40}"/>
            </c:ext>
          </c:extLst>
        </c:ser>
        <c:dLbls>
          <c:showLegendKey val="0"/>
          <c:showVal val="0"/>
          <c:showCatName val="0"/>
          <c:showSerName val="0"/>
          <c:showPercent val="0"/>
          <c:showBubbleSize val="0"/>
        </c:dLbls>
        <c:marker val="1"/>
        <c:smooth val="0"/>
        <c:axId val="1832028271"/>
        <c:axId val="1"/>
      </c:lineChart>
      <c:catAx>
        <c:axId val="1832028271"/>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1"/>
        <c:tickMarkSkip val="1"/>
        <c:noMultiLvlLbl val="0"/>
      </c:catAx>
      <c:valAx>
        <c:axId val="1"/>
        <c:scaling>
          <c:orientation val="minMax"/>
        </c:scaling>
        <c:delete val="0"/>
        <c:axPos val="l"/>
        <c:numFmt formatCode="#,##0_-"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2028271"/>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pageMargins b="1" l="0.75" r="0.75"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3260153677278"/>
          <c:y val="0.13569360623388596"/>
          <c:w val="0.83534577387486275"/>
          <c:h val="0.73451539026603485"/>
        </c:manualLayout>
      </c:layout>
      <c:barChart>
        <c:barDir val="col"/>
        <c:grouping val="clustered"/>
        <c:varyColors val="0"/>
        <c:ser>
          <c:idx val="0"/>
          <c:order val="0"/>
          <c:tx>
            <c:strRef>
              <c:f>'2'!$B$4:$B$8</c:f>
              <c:strCache>
                <c:ptCount val="5"/>
                <c:pt idx="0">
                  <c:v>عدد الحالات
(البطاقات)</c:v>
                </c:pt>
                <c:pt idx="3">
                  <c:v>No.of Cases
(Cards)</c:v>
                </c:pt>
              </c:strCache>
            </c:strRef>
          </c:tx>
          <c:spPr>
            <a:solidFill>
              <a:schemeClr val="bg1">
                <a:lumMod val="65000"/>
              </a:schemeClr>
            </a:solidFill>
            <a:ln w="12700">
              <a:solidFill>
                <a:srgbClr val="000000"/>
              </a:solidFill>
              <a:prstDash val="solid"/>
            </a:ln>
          </c:spPr>
          <c:invertIfNegative val="0"/>
          <c:dLbls>
            <c:dLbl>
              <c:idx val="0"/>
              <c:layout>
                <c:manualLayout>
                  <c:x val="-2.5589951940938891E-3"/>
                  <c:y val="-1.5698480167855124E-3"/>
                </c:manualLayout>
              </c:layout>
              <c:spPr>
                <a:noFill/>
                <a:ln w="25400">
                  <a:noFill/>
                </a:ln>
              </c:spPr>
              <c:txPr>
                <a:bodyPr rot="0" vert="horz"/>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13-4012-8A06-D53A9A9B5CAD}"/>
                </c:ext>
              </c:extLst>
            </c:dLbl>
            <c:dLbl>
              <c:idx val="1"/>
              <c:layout>
                <c:manualLayout>
                  <c:x val="-2.7873056963769942E-3"/>
                  <c:y val="-7.466765769323082E-3"/>
                </c:manualLayout>
              </c:layout>
              <c:spPr>
                <a:noFill/>
                <a:ln w="25400">
                  <a:noFill/>
                </a:ln>
              </c:spPr>
              <c:txPr>
                <a:bodyPr rot="0" vert="horz"/>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13-4012-8A06-D53A9A9B5CAD}"/>
                </c:ext>
              </c:extLst>
            </c:dLbl>
            <c:dLbl>
              <c:idx val="2"/>
              <c:layout>
                <c:manualLayout>
                  <c:x val="-2.6350986948549238E-3"/>
                  <c:y val="-3.7380283216810288E-4"/>
                </c:manualLayout>
              </c:layout>
              <c:spPr>
                <a:noFill/>
                <a:ln w="25400">
                  <a:noFill/>
                </a:ln>
              </c:spPr>
              <c:txPr>
                <a:bodyPr rot="0" vert="horz"/>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013-4012-8A06-D53A9A9B5CAD}"/>
                </c:ext>
              </c:extLst>
            </c:dLbl>
            <c:dLbl>
              <c:idx val="3"/>
              <c:layout>
                <c:manualLayout>
                  <c:x val="-2.1023741895276789E-3"/>
                  <c:y val="-5.4029529494653873E-3"/>
                </c:manualLayout>
              </c:layout>
              <c:spPr>
                <a:noFill/>
                <a:ln w="25400">
                  <a:noFill/>
                </a:ln>
              </c:spPr>
              <c:txPr>
                <a:bodyPr rot="0" vert="horz"/>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013-4012-8A06-D53A9A9B5CAD}"/>
                </c:ext>
              </c:extLst>
            </c:dLbl>
            <c:dLbl>
              <c:idx val="4"/>
              <c:layout>
                <c:manualLayout>
                  <c:x val="-2.711202195615959E-3"/>
                  <c:y val="-2.6141422587663268E-3"/>
                </c:manualLayout>
              </c:layout>
              <c:spPr>
                <a:noFill/>
                <a:ln w="25400">
                  <a:noFill/>
                </a:ln>
              </c:spPr>
              <c:txPr>
                <a:bodyPr rot="0" vert="horz"/>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013-4012-8A06-D53A9A9B5CAD}"/>
                </c:ext>
              </c:extLst>
            </c:dLbl>
            <c:dLbl>
              <c:idx val="5"/>
              <c:spPr>
                <a:noFill/>
                <a:ln w="25400">
                  <a:noFill/>
                </a:ln>
              </c:spPr>
              <c:txPr>
                <a:bodyPr rot="0" vert="horz"/>
                <a:lstStyle/>
                <a:p>
                  <a:pPr algn="ctr">
                    <a:defRPr sz="105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013-4012-8A06-D53A9A9B5CAD}"/>
                </c:ext>
              </c:extLst>
            </c:dLbl>
            <c:dLbl>
              <c:idx val="6"/>
              <c:layout>
                <c:manualLayout>
                  <c:xMode val="edge"/>
                  <c:yMode val="edge"/>
                  <c:x val="0.80022920259569708"/>
                  <c:y val="0.42183012372708023"/>
                </c:manualLayout>
              </c:layout>
              <c:spPr>
                <a:noFill/>
                <a:ln w="25400">
                  <a:noFill/>
                </a:ln>
              </c:spPr>
              <c:txPr>
                <a:bodyPr rot="0" vert="horz"/>
                <a:lstStyle/>
                <a:p>
                  <a:pPr algn="ctr">
                    <a:defRPr sz="1150" b="0" i="0" u="none" strike="noStrike" baseline="0">
                      <a:solidFill>
                        <a:srgbClr val="000000"/>
                      </a:solidFill>
                      <a:latin typeface="Univers Next Arabic" panose="020B0503030202020203" pitchFamily="34" charset="-78"/>
                      <a:ea typeface="Arial"/>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013-4012-8A06-D53A9A9B5CAD}"/>
                </c:ext>
              </c:extLst>
            </c:dLbl>
            <c:spPr>
              <a:noFill/>
              <a:ln w="25400">
                <a:noFill/>
              </a:ln>
            </c:spPr>
            <c:txPr>
              <a:bodyPr rot="0" vert="horz" wrap="square" lIns="38100" tIns="19050" rIns="38100" bIns="19050" anchor="ctr">
                <a:spAutoFit/>
              </a:bodyPr>
              <a:lstStyle/>
              <a:p>
                <a:pPr algn="ct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'2'!$A$9:$A$13</c:f>
              <c:numCache>
                <c:formatCode>General</c:formatCode>
                <c:ptCount val="5"/>
                <c:pt idx="0">
                  <c:v>2020</c:v>
                </c:pt>
                <c:pt idx="1">
                  <c:v>2021</c:v>
                </c:pt>
                <c:pt idx="2">
                  <c:v>2022</c:v>
                </c:pt>
                <c:pt idx="3">
                  <c:v>2023</c:v>
                </c:pt>
                <c:pt idx="4">
                  <c:v>2024</c:v>
                </c:pt>
              </c:numCache>
            </c:numRef>
          </c:cat>
          <c:val>
            <c:numRef>
              <c:f>'2'!$B$9:$B$13</c:f>
              <c:numCache>
                <c:formatCode>_-* #,##0_-;_-* #,##0\-;_-* "-"??_-;_-@_-</c:formatCode>
                <c:ptCount val="5"/>
                <c:pt idx="0">
                  <c:v>41692</c:v>
                </c:pt>
                <c:pt idx="1">
                  <c:v>41496</c:v>
                </c:pt>
                <c:pt idx="2">
                  <c:v>43318</c:v>
                </c:pt>
                <c:pt idx="3">
                  <c:v>51328</c:v>
                </c:pt>
                <c:pt idx="4">
                  <c:v>57001</c:v>
                </c:pt>
              </c:numCache>
            </c:numRef>
          </c:val>
          <c:extLst>
            <c:ext xmlns:c16="http://schemas.microsoft.com/office/drawing/2014/chart" uri="{C3380CC4-5D6E-409C-BE32-E72D297353CC}">
              <c16:uniqueId val="{00000007-9013-4012-8A06-D53A9A9B5CAD}"/>
            </c:ext>
          </c:extLst>
        </c:ser>
        <c:dLbls>
          <c:showLegendKey val="0"/>
          <c:showVal val="0"/>
          <c:showCatName val="0"/>
          <c:showSerName val="0"/>
          <c:showPercent val="0"/>
          <c:showBubbleSize val="0"/>
        </c:dLbls>
        <c:gapWidth val="200"/>
        <c:axId val="1830159119"/>
        <c:axId val="1"/>
      </c:barChart>
      <c:catAx>
        <c:axId val="183015911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E" sz="1225" b="1" i="0" u="none" strike="noStrike" baseline="0">
                    <a:solidFill>
                      <a:srgbClr val="000000"/>
                    </a:solidFill>
                    <a:latin typeface="Traditional Arabic"/>
                    <a:cs typeface="Traditional Arabic"/>
                  </a:rPr>
                  <a:t>عدد الأفراد</a:t>
                </a:r>
                <a:r>
                  <a:rPr lang="en-AE" sz="1225" b="1" i="0" u="none" strike="noStrike" baseline="0">
                    <a:solidFill>
                      <a:srgbClr val="000000"/>
                    </a:solidFill>
                    <a:latin typeface="Times New Roman"/>
                    <a:cs typeface="Times New Roman"/>
                  </a:rPr>
                  <a:t> </a:t>
                </a:r>
                <a:r>
                  <a:rPr lang="en-AE" sz="1075" b="1" i="0" u="none" strike="noStrike" baseline="0">
                    <a:solidFill>
                      <a:srgbClr val="000000"/>
                    </a:solidFill>
                    <a:latin typeface="Times New Roman"/>
                    <a:cs typeface="Times New Roman"/>
                  </a:rPr>
                  <a:t> </a:t>
                </a:r>
                <a:r>
                  <a:rPr lang="en-AE" sz="1025" b="1" i="0" u="none" strike="noStrike" baseline="0">
                    <a:solidFill>
                      <a:srgbClr val="000000"/>
                    </a:solidFill>
                    <a:latin typeface="Times New Roman"/>
                    <a:cs typeface="Times New Roman"/>
                  </a:rPr>
                  <a:t>No. Of  Beneficiaries</a:t>
                </a:r>
              </a:p>
            </c:rich>
          </c:tx>
          <c:layout>
            <c:manualLayout>
              <c:xMode val="edge"/>
              <c:yMode val="edge"/>
              <c:x val="1.2557123252994391E-2"/>
              <c:y val="0.17699177554127013"/>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en-US"/>
          </a:p>
        </c:txPr>
        <c:crossAx val="1830159119"/>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99671837049249"/>
          <c:y val="7.3529411764705885E-2"/>
          <c:w val="0.85429792395084192"/>
          <c:h val="0.60171568627450978"/>
        </c:manualLayout>
      </c:layout>
      <c:barChart>
        <c:barDir val="col"/>
        <c:grouping val="clustered"/>
        <c:varyColors val="0"/>
        <c:ser>
          <c:idx val="0"/>
          <c:order val="0"/>
          <c:spPr>
            <a:solidFill>
              <a:schemeClr val="bg1">
                <a:lumMod val="65000"/>
              </a:schemeClr>
            </a:solidFill>
            <a:ln w="12700">
              <a:solidFill>
                <a:srgbClr val="000000"/>
              </a:solidFill>
              <a:prstDash val="solid"/>
            </a:ln>
          </c:spPr>
          <c:invertIfNegative val="0"/>
          <c:dLbls>
            <c:dLbl>
              <c:idx val="0"/>
              <c:layout>
                <c:manualLayout>
                  <c:x val="1.7672589545408993E-3"/>
                  <c:y val="7.5872317430909306E-3"/>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1CD-463D-A09C-31CC02A00FC0}"/>
                </c:ext>
              </c:extLst>
            </c:dLbl>
            <c:dLbl>
              <c:idx val="1"/>
              <c:layout>
                <c:manualLayout>
                  <c:x val="2.4248464914268146E-3"/>
                  <c:y val="1.270804384746025E-2"/>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1CD-463D-A09C-31CC02A00FC0}"/>
                </c:ext>
              </c:extLst>
            </c:dLbl>
            <c:dLbl>
              <c:idx val="2"/>
              <c:layout>
                <c:manualLayout>
                  <c:x val="7.8093805593056845E-4"/>
                  <c:y val="7.642427049559984E-3"/>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1CD-463D-A09C-31CC02A00FC0}"/>
                </c:ext>
              </c:extLst>
            </c:dLbl>
            <c:dLbl>
              <c:idx val="3"/>
              <c:layout>
                <c:manualLayout>
                  <c:x val="7.6716532412731742E-4"/>
                  <c:y val="1.1655473212907247E-2"/>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1CD-463D-A09C-31CC02A00FC0}"/>
                </c:ext>
              </c:extLst>
            </c:dLbl>
            <c:dLbl>
              <c:idx val="4"/>
              <c:layout>
                <c:manualLayout>
                  <c:x val="2.5755008472042023E-3"/>
                  <c:y val="1.6587154546858145E-2"/>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1CD-463D-A09C-31CC02A00FC0}"/>
                </c:ext>
              </c:extLst>
            </c:dLbl>
            <c:dLbl>
              <c:idx val="5"/>
              <c:layout>
                <c:manualLayout>
                  <c:x val="5.0551966389701984E-3"/>
                  <c:y val="1.5301837270341198E-2"/>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1CD-463D-A09C-31CC02A00FC0}"/>
                </c:ext>
              </c:extLst>
            </c:dLbl>
            <c:dLbl>
              <c:idx val="6"/>
              <c:layout>
                <c:manualLayout>
                  <c:x val="1.1096714176550312E-3"/>
                  <c:y val="1.1828006793268515E-2"/>
                </c:manualLayout>
              </c:layout>
              <c:spPr>
                <a:noFill/>
                <a:ln w="25400">
                  <a:noFill/>
                </a:ln>
              </c:spPr>
              <c:txPr>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1CD-463D-A09C-31CC02A00FC0}"/>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Univers Next Arabic" panose="020B0503030202020203" pitchFamily="34" charset="-78"/>
                    <a:ea typeface="Times New Roman"/>
                    <a:cs typeface="Univers Next Arabic" panose="020B0503030202020203" pitchFamily="34" charset="-78"/>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'3'!$A$9:$A$15</c:f>
              <c:strCache>
                <c:ptCount val="7"/>
                <c:pt idx="0">
                  <c:v>أبوظبي</c:v>
                </c:pt>
                <c:pt idx="1">
                  <c:v>دبي</c:v>
                </c:pt>
                <c:pt idx="2">
                  <c:v>الشارقة</c:v>
                </c:pt>
                <c:pt idx="3">
                  <c:v>عجمان </c:v>
                </c:pt>
                <c:pt idx="4">
                  <c:v>أم القيوين</c:v>
                </c:pt>
                <c:pt idx="5">
                  <c:v>رأس الخيمة</c:v>
                </c:pt>
                <c:pt idx="6">
                  <c:v>الفجيرة</c:v>
                </c:pt>
              </c:strCache>
            </c:strRef>
          </c:cat>
          <c:val>
            <c:numRef>
              <c:f>'3'!$B$9:$B$15</c:f>
              <c:numCache>
                <c:formatCode>_(* #,##0_);_(* \(#,##0\);_(* "-"??_);_(@_)</c:formatCode>
                <c:ptCount val="7"/>
                <c:pt idx="0">
                  <c:v>21409</c:v>
                </c:pt>
                <c:pt idx="1">
                  <c:v>9341</c:v>
                </c:pt>
                <c:pt idx="2">
                  <c:v>9596</c:v>
                </c:pt>
                <c:pt idx="3">
                  <c:v>3470</c:v>
                </c:pt>
                <c:pt idx="4">
                  <c:v>1264</c:v>
                </c:pt>
                <c:pt idx="5">
                  <c:v>7421</c:v>
                </c:pt>
                <c:pt idx="6">
                  <c:v>4510</c:v>
                </c:pt>
              </c:numCache>
            </c:numRef>
          </c:val>
          <c:extLst>
            <c:ext xmlns:c16="http://schemas.microsoft.com/office/drawing/2014/chart" uri="{C3380CC4-5D6E-409C-BE32-E72D297353CC}">
              <c16:uniqueId val="{00000007-01CD-463D-A09C-31CC02A00FC0}"/>
            </c:ext>
          </c:extLst>
        </c:ser>
        <c:dLbls>
          <c:showLegendKey val="0"/>
          <c:showVal val="0"/>
          <c:showCatName val="0"/>
          <c:showSerName val="0"/>
          <c:showPercent val="0"/>
          <c:showBubbleSize val="0"/>
        </c:dLbls>
        <c:gapWidth val="200"/>
        <c:axId val="1830160719"/>
        <c:axId val="1"/>
      </c:barChart>
      <c:catAx>
        <c:axId val="1830160719"/>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100" b="0" i="0" u="none" strike="noStrike" baseline="0">
                    <a:solidFill>
                      <a:srgbClr val="000000"/>
                    </a:solidFill>
                    <a:latin typeface="Calibri"/>
                    <a:ea typeface="Calibri"/>
                    <a:cs typeface="Calibri"/>
                  </a:defRPr>
                </a:pPr>
                <a:r>
                  <a:rPr lang="en-AE" sz="1000" b="1" i="0" u="none" strike="noStrike" baseline="0">
                    <a:solidFill>
                      <a:srgbClr val="000000"/>
                    </a:solidFill>
                    <a:latin typeface="Traditional Arabic"/>
                    <a:cs typeface="Traditional Arabic"/>
                  </a:rPr>
                  <a:t>القيمة بالمليون الدرهم</a:t>
                </a:r>
                <a:r>
                  <a:rPr lang="en-AE" sz="1000" b="1" i="0" u="none" strike="noStrike" baseline="0">
                    <a:solidFill>
                      <a:srgbClr val="000000"/>
                    </a:solidFill>
                    <a:latin typeface="Times New Roman"/>
                    <a:cs typeface="Times New Roman"/>
                  </a:rPr>
                  <a:t> Value by(Million) Dhs</a:t>
                </a:r>
              </a:p>
            </c:rich>
          </c:tx>
          <c:layout>
            <c:manualLayout>
              <c:xMode val="edge"/>
              <c:yMode val="edge"/>
              <c:x val="8.0554178979375824E-3"/>
              <c:y val="7.7205716157185106E-2"/>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Times New Roman"/>
                <a:ea typeface="Times New Roman"/>
                <a:cs typeface="Times New Roman"/>
              </a:defRPr>
            </a:pPr>
            <a:endParaRPr lang="en-US"/>
          </a:p>
        </c:txPr>
        <c:crossAx val="1830160719"/>
        <c:crosses val="autoZero"/>
        <c:crossBetween val="between"/>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42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9810817117900218"/>
          <c:y val="2.1488188571852227E-2"/>
          <c:w val="0.67516308318357299"/>
          <c:h val="0.90782197751015725"/>
        </c:manualLayout>
      </c:layout>
      <c:barChart>
        <c:barDir val="bar"/>
        <c:grouping val="clustered"/>
        <c:varyColors val="0"/>
        <c:ser>
          <c:idx val="6"/>
          <c:order val="0"/>
          <c:tx>
            <c:strRef>
              <c:f>'4'!$B$3</c:f>
              <c:strCache>
                <c:ptCount val="1"/>
                <c:pt idx="0">
                  <c:v>الفئة</c:v>
                </c:pt>
              </c:strCache>
            </c:strRef>
          </c:tx>
          <c:spPr>
            <a:solidFill>
              <a:schemeClr val="bg1">
                <a:lumMod val="65000"/>
              </a:schemeClr>
            </a:solidFill>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'4'!$B$5:$B$14</c:f>
              <c:strCache>
                <c:ptCount val="10"/>
                <c:pt idx="0">
                  <c:v>الاستثناءات</c:v>
                </c:pt>
                <c:pt idx="1">
                  <c:v>فئة أصحاب الهمم والعجز الصحي الغير قادرين على العمل</c:v>
                </c:pt>
                <c:pt idx="2">
                  <c:v>الأرامل وزوجات السجناء</c:v>
                </c:pt>
                <c:pt idx="3">
                  <c:v>المطلقات والمهجورات والمتزوجات من أجانب عاجزين</c:v>
                </c:pt>
                <c:pt idx="4">
                  <c:v>الأطفال في الظروف المعيشية الصعبة (الأيتام، مجهولي النسب، أبناء السجين)</c:v>
                </c:pt>
                <c:pt idx="5">
                  <c:v>أصحاب الهمم العاملين</c:v>
                </c:pt>
                <c:pt idx="6">
                  <c:v>العاملين / المتقاعدين</c:v>
                </c:pt>
                <c:pt idx="7">
                  <c:v>الغير مستحقين على النظام الجديد</c:v>
                </c:pt>
                <c:pt idx="8">
                  <c:v>العاطلين عن العمل من هم أقل من 45 عاما</c:v>
                </c:pt>
                <c:pt idx="9">
                  <c:v>العاطلين عن العمل من هم أعمارهم 45 فما فوق</c:v>
                </c:pt>
              </c:strCache>
            </c:strRef>
          </c:cat>
          <c:val>
            <c:numRef>
              <c:f>'4'!$J$5:$J$14</c:f>
              <c:numCache>
                <c:formatCode>#,##0.00</c:formatCode>
                <c:ptCount val="10"/>
                <c:pt idx="0">
                  <c:v>6540000</c:v>
                </c:pt>
                <c:pt idx="1">
                  <c:v>1205341399.6299996</c:v>
                </c:pt>
                <c:pt idx="2">
                  <c:v>4838818.5100000026</c:v>
                </c:pt>
                <c:pt idx="3">
                  <c:v>13881571.650000002</c:v>
                </c:pt>
                <c:pt idx="4">
                  <c:v>77975052.430000097</c:v>
                </c:pt>
                <c:pt idx="5">
                  <c:v>31365478.23</c:v>
                </c:pt>
                <c:pt idx="6">
                  <c:v>455871874.54999989</c:v>
                </c:pt>
                <c:pt idx="7">
                  <c:v>944895838.81200445</c:v>
                </c:pt>
                <c:pt idx="8">
                  <c:v>304600</c:v>
                </c:pt>
                <c:pt idx="9">
                  <c:v>800953281.16600072</c:v>
                </c:pt>
              </c:numCache>
            </c:numRef>
          </c:val>
          <c:extLst>
            <c:ext xmlns:c16="http://schemas.microsoft.com/office/drawing/2014/chart" uri="{C3380CC4-5D6E-409C-BE32-E72D297353CC}">
              <c16:uniqueId val="{00000000-47B5-4423-8E75-F580D21EFAE2}"/>
            </c:ext>
          </c:extLst>
        </c:ser>
        <c:dLbls>
          <c:showLegendKey val="0"/>
          <c:showVal val="0"/>
          <c:showCatName val="0"/>
          <c:showSerName val="0"/>
          <c:showPercent val="0"/>
          <c:showBubbleSize val="0"/>
        </c:dLbls>
        <c:gapWidth val="150"/>
        <c:axId val="1830166719"/>
        <c:axId val="1"/>
      </c:barChart>
      <c:catAx>
        <c:axId val="1830166719"/>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numFmt formatCode="#,##0.00" sourceLinked="1"/>
        <c:majorTickMark val="out"/>
        <c:minorTickMark val="none"/>
        <c:tickLblPos val="nextTo"/>
        <c:txPr>
          <a:bodyPr rot="0" vert="horz"/>
          <a:lstStyle/>
          <a:p>
            <a:pPr>
              <a:defRPr sz="1600" b="0" i="0" u="none" strike="noStrike" baseline="0">
                <a:solidFill>
                  <a:srgbClr val="000000"/>
                </a:solidFill>
                <a:latin typeface="Calibri"/>
                <a:ea typeface="Calibri"/>
                <a:cs typeface="Calibri"/>
              </a:defRPr>
            </a:pPr>
            <a:endParaRPr lang="en-US"/>
          </a:p>
        </c:txPr>
        <c:crossAx val="1830166719"/>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bg1">
                <a:lumMod val="65000"/>
              </a:schemeClr>
            </a:solidFill>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'4'!$C$3:$I$3</c:f>
              <c:strCache>
                <c:ptCount val="7"/>
                <c:pt idx="0">
                  <c:v>أبوظبي</c:v>
                </c:pt>
                <c:pt idx="1">
                  <c:v>دبي</c:v>
                </c:pt>
                <c:pt idx="2">
                  <c:v>الشارقة</c:v>
                </c:pt>
                <c:pt idx="3">
                  <c:v>عجمان</c:v>
                </c:pt>
                <c:pt idx="4">
                  <c:v>أم القيوين</c:v>
                </c:pt>
                <c:pt idx="5">
                  <c:v>رأس الخيمة</c:v>
                </c:pt>
                <c:pt idx="6">
                  <c:v>الفجيرة</c:v>
                </c:pt>
              </c:strCache>
            </c:strRef>
          </c:cat>
          <c:val>
            <c:numRef>
              <c:f>'4'!$C$15:$I$15</c:f>
              <c:numCache>
                <c:formatCode>#,##0.00</c:formatCode>
                <c:ptCount val="7"/>
                <c:pt idx="0">
                  <c:v>1304666518.1560051</c:v>
                </c:pt>
                <c:pt idx="1">
                  <c:v>586421226.67000079</c:v>
                </c:pt>
                <c:pt idx="2">
                  <c:v>611885123.81600022</c:v>
                </c:pt>
                <c:pt idx="3">
                  <c:v>215554258.22999987</c:v>
                </c:pt>
                <c:pt idx="4">
                  <c:v>81895901.489999965</c:v>
                </c:pt>
                <c:pt idx="5">
                  <c:v>451767000.76199847</c:v>
                </c:pt>
                <c:pt idx="6">
                  <c:v>289777885.85399997</c:v>
                </c:pt>
              </c:numCache>
            </c:numRef>
          </c:val>
          <c:extLst>
            <c:ext xmlns:c16="http://schemas.microsoft.com/office/drawing/2014/chart" uri="{C3380CC4-5D6E-409C-BE32-E72D297353CC}">
              <c16:uniqueId val="{00000000-1DA2-4792-9A5D-CF6F2103355E}"/>
            </c:ext>
          </c:extLst>
        </c:ser>
        <c:dLbls>
          <c:showLegendKey val="0"/>
          <c:showVal val="0"/>
          <c:showCatName val="0"/>
          <c:showSerName val="0"/>
          <c:showPercent val="0"/>
          <c:showBubbleSize val="0"/>
        </c:dLbls>
        <c:gapWidth val="150"/>
        <c:axId val="1830164319"/>
        <c:axId val="1"/>
      </c:barChart>
      <c:catAx>
        <c:axId val="183016431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numFmt formatCode="#,##0.0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0164319"/>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6"/>
          <c:order val="0"/>
          <c:tx>
            <c:strRef>
              <c:f>'5'!$B$3</c:f>
              <c:strCache>
                <c:ptCount val="1"/>
                <c:pt idx="0">
                  <c:v>الفئة</c:v>
                </c:pt>
              </c:strCache>
            </c:strRef>
          </c:tx>
          <c:spPr>
            <a:solidFill>
              <a:schemeClr val="bg1">
                <a:lumMod val="65000"/>
              </a:schemeClr>
            </a:solidFill>
          </c:spPr>
          <c:invertIfNegative val="0"/>
          <c:dLbls>
            <c:dLbl>
              <c:idx val="21"/>
              <c:delete val="1"/>
              <c:extLst>
                <c:ext xmlns:c15="http://schemas.microsoft.com/office/drawing/2012/chart" uri="{CE6537A1-D6FC-4f65-9D91-7224C49458BB}"/>
                <c:ext xmlns:c16="http://schemas.microsoft.com/office/drawing/2014/chart" uri="{C3380CC4-5D6E-409C-BE32-E72D297353CC}">
                  <c16:uniqueId val="{00000000-6219-43C3-818F-3BBA1D5713EE}"/>
                </c:ext>
              </c:extLst>
            </c:dLbl>
            <c:spPr>
              <a:noFill/>
              <a:ln w="25400">
                <a:noFill/>
              </a:ln>
            </c:spPr>
            <c:txPr>
              <a:bodyPr wrap="square" lIns="38100" tIns="19050" rIns="38100" bIns="19050" anchor="ctr">
                <a:spAutoFit/>
              </a:bodyPr>
              <a:lstStyle/>
              <a:p>
                <a:pPr>
                  <a:defRPr sz="11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'5'!$B$5:$B$14</c:f>
              <c:strCache>
                <c:ptCount val="10"/>
                <c:pt idx="0">
                  <c:v>استثناءات </c:v>
                </c:pt>
                <c:pt idx="1">
                  <c:v>فئة أصحاب الهمم والعجز الصحي الغير قادرين على العمل</c:v>
                </c:pt>
                <c:pt idx="2">
                  <c:v>الأرامل وزوجات السجناء</c:v>
                </c:pt>
                <c:pt idx="3">
                  <c:v>المطلقات والمهجورات والمتزوجات من أجانب عاجزين</c:v>
                </c:pt>
                <c:pt idx="4">
                  <c:v>الأطفال في الظروف المعيشية الصعبة (الأيتام، مجهولي النسب، أبناء السجين)</c:v>
                </c:pt>
                <c:pt idx="5">
                  <c:v>أصحاب الهمم العاملين</c:v>
                </c:pt>
                <c:pt idx="6">
                  <c:v>العاملين / المتقاعدين</c:v>
                </c:pt>
                <c:pt idx="7">
                  <c:v>الغير مستحقين على النظام الجديد</c:v>
                </c:pt>
                <c:pt idx="8">
                  <c:v>العاطلين عن العمل من هم أقل من 45 عاما</c:v>
                </c:pt>
                <c:pt idx="9">
                  <c:v>العاطلين عن العمل من هم أعمارهم 45 فما فوق</c:v>
                </c:pt>
              </c:strCache>
            </c:strRef>
          </c:cat>
          <c:val>
            <c:numRef>
              <c:f>'5'!$J$5:$J$14</c:f>
              <c:numCache>
                <c:formatCode>#,##0</c:formatCode>
                <c:ptCount val="10"/>
                <c:pt idx="0">
                  <c:v>50</c:v>
                </c:pt>
                <c:pt idx="1">
                  <c:v>18018</c:v>
                </c:pt>
                <c:pt idx="2">
                  <c:v>43</c:v>
                </c:pt>
                <c:pt idx="3">
                  <c:v>274</c:v>
                </c:pt>
                <c:pt idx="4">
                  <c:v>1032</c:v>
                </c:pt>
                <c:pt idx="5">
                  <c:v>466</c:v>
                </c:pt>
                <c:pt idx="6">
                  <c:v>8067</c:v>
                </c:pt>
                <c:pt idx="7">
                  <c:v>15403</c:v>
                </c:pt>
                <c:pt idx="8">
                  <c:v>1</c:v>
                </c:pt>
                <c:pt idx="9">
                  <c:v>13657</c:v>
                </c:pt>
              </c:numCache>
            </c:numRef>
          </c:val>
          <c:extLst>
            <c:ext xmlns:c16="http://schemas.microsoft.com/office/drawing/2014/chart" uri="{C3380CC4-5D6E-409C-BE32-E72D297353CC}">
              <c16:uniqueId val="{00000001-6219-43C3-818F-3BBA1D5713EE}"/>
            </c:ext>
          </c:extLst>
        </c:ser>
        <c:dLbls>
          <c:showLegendKey val="0"/>
          <c:showVal val="0"/>
          <c:showCatName val="0"/>
          <c:showSerName val="0"/>
          <c:showPercent val="0"/>
          <c:showBubbleSize val="0"/>
        </c:dLbls>
        <c:gapWidth val="150"/>
        <c:axId val="1830161119"/>
        <c:axId val="1"/>
      </c:barChart>
      <c:catAx>
        <c:axId val="1830161119"/>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b"/>
        <c:numFmt formatCode="#,##0" sourceLinked="1"/>
        <c:majorTickMark val="out"/>
        <c:minorTickMark val="none"/>
        <c:tickLblPos val="nextTo"/>
        <c:txPr>
          <a:bodyPr rot="0" vert="horz"/>
          <a:lstStyle/>
          <a:p>
            <a:pPr>
              <a:defRPr sz="1600" b="0" i="0" u="none" strike="noStrike" baseline="0">
                <a:solidFill>
                  <a:srgbClr val="000000"/>
                </a:solidFill>
                <a:latin typeface="Calibri"/>
                <a:ea typeface="Calibri"/>
                <a:cs typeface="Calibri"/>
              </a:defRPr>
            </a:pPr>
            <a:endParaRPr lang="en-US"/>
          </a:p>
        </c:txPr>
        <c:crossAx val="1830161119"/>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030571351545401E-2"/>
          <c:y val="5.2221713986996439E-2"/>
          <c:w val="0.90517070145369671"/>
          <c:h val="0.8774234652203744"/>
        </c:manualLayout>
      </c:layout>
      <c:barChart>
        <c:barDir val="col"/>
        <c:grouping val="clustered"/>
        <c:varyColors val="0"/>
        <c:ser>
          <c:idx val="0"/>
          <c:order val="0"/>
          <c:spPr>
            <a:solidFill>
              <a:schemeClr val="bg1">
                <a:lumMod val="65000"/>
              </a:schemeClr>
            </a:solidFill>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'5'!$C$3:$I$3</c:f>
              <c:strCache>
                <c:ptCount val="7"/>
                <c:pt idx="0">
                  <c:v>أبوظبي</c:v>
                </c:pt>
                <c:pt idx="1">
                  <c:v>دبي</c:v>
                </c:pt>
                <c:pt idx="2">
                  <c:v>الشارقة</c:v>
                </c:pt>
                <c:pt idx="3">
                  <c:v>عجمان</c:v>
                </c:pt>
                <c:pt idx="4">
                  <c:v>أم القيوين</c:v>
                </c:pt>
                <c:pt idx="5">
                  <c:v>رأس الخيمة</c:v>
                </c:pt>
                <c:pt idx="6">
                  <c:v>الفجيرة</c:v>
                </c:pt>
              </c:strCache>
            </c:strRef>
          </c:cat>
          <c:val>
            <c:numRef>
              <c:f>'5'!$C$15:$I$15</c:f>
              <c:numCache>
                <c:formatCode>#,##0</c:formatCode>
                <c:ptCount val="7"/>
                <c:pt idx="0">
                  <c:v>21409</c:v>
                </c:pt>
                <c:pt idx="1">
                  <c:v>9341</c:v>
                </c:pt>
                <c:pt idx="2">
                  <c:v>9596</c:v>
                </c:pt>
                <c:pt idx="3">
                  <c:v>3470</c:v>
                </c:pt>
                <c:pt idx="4">
                  <c:v>1264</c:v>
                </c:pt>
                <c:pt idx="5">
                  <c:v>7421</c:v>
                </c:pt>
                <c:pt idx="6">
                  <c:v>4510</c:v>
                </c:pt>
              </c:numCache>
            </c:numRef>
          </c:val>
          <c:extLst>
            <c:ext xmlns:c16="http://schemas.microsoft.com/office/drawing/2014/chart" uri="{C3380CC4-5D6E-409C-BE32-E72D297353CC}">
              <c16:uniqueId val="{00000000-236F-457B-8B9D-4FEFE3CBDEA8}"/>
            </c:ext>
          </c:extLst>
        </c:ser>
        <c:dLbls>
          <c:showLegendKey val="0"/>
          <c:showVal val="0"/>
          <c:showCatName val="0"/>
          <c:showSerName val="0"/>
          <c:showPercent val="0"/>
          <c:showBubbleSize val="0"/>
        </c:dLbls>
        <c:gapWidth val="150"/>
        <c:axId val="1830161919"/>
        <c:axId val="1"/>
      </c:barChart>
      <c:catAx>
        <c:axId val="1830161919"/>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830161919"/>
        <c:crosses val="autoZero"/>
        <c:crossBetween val="between"/>
      </c:valAx>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6"/>
          <c:order val="0"/>
          <c:tx>
            <c:strRef>
              <c:f>'6'!$B$3</c:f>
              <c:strCache>
                <c:ptCount val="1"/>
                <c:pt idx="0">
                  <c:v>الفئة</c:v>
                </c:pt>
              </c:strCache>
            </c:strRef>
          </c:tx>
          <c:spPr>
            <a:solidFill>
              <a:schemeClr val="bg1">
                <a:lumMod val="65000"/>
              </a:schemeClr>
            </a:solidFill>
          </c:spPr>
          <c:invertIfNegative val="0"/>
          <c:dLbls>
            <c:spPr>
              <a:noFill/>
              <a:ln w="25400">
                <a:noFill/>
              </a:ln>
            </c:spPr>
            <c:txPr>
              <a:bodyPr wrap="square" lIns="38100" tIns="19050" rIns="38100" bIns="19050" anchor="ctr">
                <a:spAutoFit/>
              </a:bodyPr>
              <a:lstStyle/>
              <a:p>
                <a:pPr>
                  <a:defRPr sz="1100" b="0" i="0" u="none" strike="noStrike" baseline="0">
                    <a:solidFill>
                      <a:srgbClr val="000000"/>
                    </a:solidFill>
                    <a:latin typeface="Univers Next Arabic" panose="020B0503030202020203" pitchFamily="34" charset="-78"/>
                    <a:ea typeface="Calibri"/>
                    <a:cs typeface="Univers Next Arabic" panose="020B0503030202020203" pitchFamily="34"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'6'!$B$5:$B$14</c:f>
              <c:strCache>
                <c:ptCount val="10"/>
                <c:pt idx="0">
                  <c:v>الاستثناءات</c:v>
                </c:pt>
                <c:pt idx="1">
                  <c:v>فئة أصحاب الهمم والعجز الصحي الغير قادرين على العمل</c:v>
                </c:pt>
                <c:pt idx="2">
                  <c:v>الأرامل وزوجات السجناء</c:v>
                </c:pt>
                <c:pt idx="3">
                  <c:v>المطلقات والمهجورات والمتزوجات من أجانب عاجزين</c:v>
                </c:pt>
                <c:pt idx="4">
                  <c:v>الأطفال في الظروف المعيشية الصعبة (الأيتام، مجهولي النسب، أبناء السجين)</c:v>
                </c:pt>
                <c:pt idx="5">
                  <c:v>أصحاب الهمم العاملين</c:v>
                </c:pt>
                <c:pt idx="6">
                  <c:v>العاملين / المتقاعدين</c:v>
                </c:pt>
                <c:pt idx="7">
                  <c:v>الغير مستحقين على النظام الجديد</c:v>
                </c:pt>
                <c:pt idx="8">
                  <c:v>العاطلين عن العمل من هم أقل من 45 عاما</c:v>
                </c:pt>
                <c:pt idx="9">
                  <c:v>العاطلين عن العمل من هم أعمارهم 45 فما فوق</c:v>
                </c:pt>
              </c:strCache>
            </c:strRef>
          </c:cat>
          <c:val>
            <c:numRef>
              <c:f>'6'!$J$5:$J$14</c:f>
              <c:numCache>
                <c:formatCode>_-* #,##0_-;_-* #,##0\-;_-* "-"??_-;_-@_-</c:formatCode>
                <c:ptCount val="10"/>
                <c:pt idx="0">
                  <c:v>50</c:v>
                </c:pt>
                <c:pt idx="1">
                  <c:v>25287</c:v>
                </c:pt>
                <c:pt idx="2">
                  <c:v>212</c:v>
                </c:pt>
                <c:pt idx="3">
                  <c:v>346</c:v>
                </c:pt>
                <c:pt idx="4">
                  <c:v>2146</c:v>
                </c:pt>
                <c:pt idx="5">
                  <c:v>1251</c:v>
                </c:pt>
                <c:pt idx="6">
                  <c:v>33621</c:v>
                </c:pt>
                <c:pt idx="7">
                  <c:v>20391</c:v>
                </c:pt>
                <c:pt idx="8">
                  <c:v>5</c:v>
                </c:pt>
                <c:pt idx="9">
                  <c:v>19902</c:v>
                </c:pt>
              </c:numCache>
            </c:numRef>
          </c:val>
          <c:extLst>
            <c:ext xmlns:c16="http://schemas.microsoft.com/office/drawing/2014/chart" uri="{C3380CC4-5D6E-409C-BE32-E72D297353CC}">
              <c16:uniqueId val="{00000000-7D26-44F2-A21C-62339D611F52}"/>
            </c:ext>
          </c:extLst>
        </c:ser>
        <c:dLbls>
          <c:showLegendKey val="0"/>
          <c:showVal val="0"/>
          <c:showCatName val="0"/>
          <c:showSerName val="0"/>
          <c:showPercent val="0"/>
          <c:showBubbleSize val="0"/>
        </c:dLbls>
        <c:gapWidth val="150"/>
        <c:axId val="1830162319"/>
        <c:axId val="1"/>
      </c:barChart>
      <c:catAx>
        <c:axId val="1830162319"/>
        <c:scaling>
          <c:orientation val="minMax"/>
        </c:scaling>
        <c:delete val="0"/>
        <c:axPos val="b"/>
        <c:numFmt formatCode="General" sourceLinked="1"/>
        <c:majorTickMark val="out"/>
        <c:minorTickMark val="none"/>
        <c:tickLblPos val="nextTo"/>
        <c:txPr>
          <a:bodyPr rot="-2700000" vert="horz"/>
          <a:lstStyle/>
          <a:p>
            <a:pPr>
              <a:defRPr sz="1600" b="0" i="0" u="none" strike="noStrike" baseline="0">
                <a:solidFill>
                  <a:srgbClr val="000000"/>
                </a:solidFill>
                <a:latin typeface="Calibri"/>
                <a:ea typeface="Calibri"/>
                <a:cs typeface="Calibri"/>
              </a:defRPr>
            </a:pPr>
            <a:endParaRPr lang="en-US"/>
          </a:p>
        </c:txPr>
        <c:crossAx val="1"/>
        <c:crosses val="autoZero"/>
        <c:auto val="1"/>
        <c:lblAlgn val="ctr"/>
        <c:lblOffset val="100"/>
        <c:noMultiLvlLbl val="0"/>
      </c:catAx>
      <c:valAx>
        <c:axId val="1"/>
        <c:scaling>
          <c:orientation val="minMax"/>
        </c:scaling>
        <c:delete val="0"/>
        <c:axPos val="l"/>
        <c:numFmt formatCode="_-* #,##0_-;_-* #,##0\-;_-* &quot;-&quot;??_-;_-@_-" sourceLinked="1"/>
        <c:majorTickMark val="out"/>
        <c:minorTickMark val="none"/>
        <c:tickLblPos val="nextTo"/>
        <c:txPr>
          <a:bodyPr rot="0" vert="horz"/>
          <a:lstStyle/>
          <a:p>
            <a:pPr>
              <a:defRPr sz="1100" b="0" i="0" u="none" strike="noStrike" baseline="0">
                <a:solidFill>
                  <a:srgbClr val="000000"/>
                </a:solidFill>
                <a:latin typeface="Calibri"/>
                <a:ea typeface="Calibri"/>
                <a:cs typeface="Calibri"/>
              </a:defRPr>
            </a:pPr>
            <a:endParaRPr lang="en-US"/>
          </a:p>
        </c:txPr>
        <c:crossAx val="1830162319"/>
        <c:crosses val="autoZero"/>
        <c:crossBetween val="between"/>
      </c:valAx>
      <c:spPr>
        <a:noFill/>
        <a:ln w="25400">
          <a:noFill/>
        </a:ln>
      </c:spPr>
    </c:plotArea>
    <c:plotVisOnly val="1"/>
    <c:dispBlanksAs val="gap"/>
    <c:showDLblsOverMax val="0"/>
  </c:chart>
  <c:txPr>
    <a:bodyPr/>
    <a:lstStyle/>
    <a:p>
      <a:pPr>
        <a:defRPr sz="1100" b="0" i="0" u="none" strike="noStrike" baseline="0">
          <a:solidFill>
            <a:srgbClr val="000000"/>
          </a:solidFill>
          <a:latin typeface="Calibri"/>
          <a:ea typeface="Calibri"/>
          <a:cs typeface="Calibri"/>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0</xdr:col>
      <xdr:colOff>1051560</xdr:colOff>
      <xdr:row>0</xdr:row>
      <xdr:rowOff>312420</xdr:rowOff>
    </xdr:from>
    <xdr:to>
      <xdr:col>0</xdr:col>
      <xdr:colOff>5334000</xdr:colOff>
      <xdr:row>0</xdr:row>
      <xdr:rowOff>2179320</xdr:rowOff>
    </xdr:to>
    <xdr:pic>
      <xdr:nvPicPr>
        <xdr:cNvPr id="7822352" name="Picture 1" descr="الوزارات والهيئات الاتحادية">
          <a:extLst>
            <a:ext uri="{FF2B5EF4-FFF2-40B4-BE49-F238E27FC236}">
              <a16:creationId xmlns:a16="http://schemas.microsoft.com/office/drawing/2014/main" id="{21F0511C-C8DD-4873-A5A6-30283CCCDD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4533" t="28584" r="2489" b="29340"/>
        <a:stretch>
          <a:fillRect/>
        </a:stretch>
      </xdr:blipFill>
      <xdr:spPr bwMode="auto">
        <a:xfrm>
          <a:off x="156469080" y="312420"/>
          <a:ext cx="4282440" cy="1866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30480</xdr:colOff>
      <xdr:row>33</xdr:row>
      <xdr:rowOff>22860</xdr:rowOff>
    </xdr:from>
    <xdr:to>
      <xdr:col>7</xdr:col>
      <xdr:colOff>998220</xdr:colOff>
      <xdr:row>50</xdr:row>
      <xdr:rowOff>137160</xdr:rowOff>
    </xdr:to>
    <xdr:graphicFrame macro="">
      <xdr:nvGraphicFramePr>
        <xdr:cNvPr id="7973890" name="Chart 2">
          <a:extLst>
            <a:ext uri="{FF2B5EF4-FFF2-40B4-BE49-F238E27FC236}">
              <a16:creationId xmlns:a16="http://schemas.microsoft.com/office/drawing/2014/main" id="{204C47F5-E9DB-44D6-B756-3EF25A9701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30480</xdr:colOff>
      <xdr:row>11</xdr:row>
      <xdr:rowOff>0</xdr:rowOff>
    </xdr:from>
    <xdr:to>
      <xdr:col>7</xdr:col>
      <xdr:colOff>982980</xdr:colOff>
      <xdr:row>28</xdr:row>
      <xdr:rowOff>190500</xdr:rowOff>
    </xdr:to>
    <xdr:graphicFrame macro="">
      <xdr:nvGraphicFramePr>
        <xdr:cNvPr id="7973891" name="Chart 3">
          <a:extLst>
            <a:ext uri="{FF2B5EF4-FFF2-40B4-BE49-F238E27FC236}">
              <a16:creationId xmlns:a16="http://schemas.microsoft.com/office/drawing/2014/main" id="{4E361EA7-2A53-4545-A16E-08BBF1F41D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30480</xdr:colOff>
      <xdr:row>17</xdr:row>
      <xdr:rowOff>7620</xdr:rowOff>
    </xdr:from>
    <xdr:to>
      <xdr:col>6</xdr:col>
      <xdr:colOff>0</xdr:colOff>
      <xdr:row>37</xdr:row>
      <xdr:rowOff>0</xdr:rowOff>
    </xdr:to>
    <xdr:graphicFrame macro="">
      <xdr:nvGraphicFramePr>
        <xdr:cNvPr id="7976961" name="Chart 2">
          <a:extLst>
            <a:ext uri="{FF2B5EF4-FFF2-40B4-BE49-F238E27FC236}">
              <a16:creationId xmlns:a16="http://schemas.microsoft.com/office/drawing/2014/main" id="{3C326EBF-13FE-4966-8F8A-3E578BFE63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xdr:colOff>
      <xdr:row>20</xdr:row>
      <xdr:rowOff>7620</xdr:rowOff>
    </xdr:from>
    <xdr:to>
      <xdr:col>6</xdr:col>
      <xdr:colOff>1470660</xdr:colOff>
      <xdr:row>36</xdr:row>
      <xdr:rowOff>7620</xdr:rowOff>
    </xdr:to>
    <xdr:graphicFrame macro="">
      <xdr:nvGraphicFramePr>
        <xdr:cNvPr id="7979009" name="Chart 1">
          <a:extLst>
            <a:ext uri="{FF2B5EF4-FFF2-40B4-BE49-F238E27FC236}">
              <a16:creationId xmlns:a16="http://schemas.microsoft.com/office/drawing/2014/main" id="{14B88914-4581-4DE1-B9D9-30D8F9A734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xdr:colOff>
      <xdr:row>19</xdr:row>
      <xdr:rowOff>342900</xdr:rowOff>
    </xdr:from>
    <xdr:to>
      <xdr:col>10</xdr:col>
      <xdr:colOff>5056910</xdr:colOff>
      <xdr:row>38</xdr:row>
      <xdr:rowOff>0</xdr:rowOff>
    </xdr:to>
    <xdr:graphicFrame macro="">
      <xdr:nvGraphicFramePr>
        <xdr:cNvPr id="4627999" name="Chart 3">
          <a:extLst>
            <a:ext uri="{FF2B5EF4-FFF2-40B4-BE49-F238E27FC236}">
              <a16:creationId xmlns:a16="http://schemas.microsoft.com/office/drawing/2014/main" id="{6048516B-3AD5-4577-AD92-7EA6436251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586740</xdr:colOff>
      <xdr:row>41</xdr:row>
      <xdr:rowOff>114300</xdr:rowOff>
    </xdr:from>
    <xdr:to>
      <xdr:col>10</xdr:col>
      <xdr:colOff>5189220</xdr:colOff>
      <xdr:row>51</xdr:row>
      <xdr:rowOff>327660</xdr:rowOff>
    </xdr:to>
    <xdr:graphicFrame macro="">
      <xdr:nvGraphicFramePr>
        <xdr:cNvPr id="4628000" name="Chart 4">
          <a:extLst>
            <a:ext uri="{FF2B5EF4-FFF2-40B4-BE49-F238E27FC236}">
              <a16:creationId xmlns:a16="http://schemas.microsoft.com/office/drawing/2014/main" id="{439B1E98-8B9C-41E7-AD2D-C285854D08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19</xdr:row>
      <xdr:rowOff>342900</xdr:rowOff>
    </xdr:from>
    <xdr:to>
      <xdr:col>10</xdr:col>
      <xdr:colOff>4724400</xdr:colOff>
      <xdr:row>37</xdr:row>
      <xdr:rowOff>175260</xdr:rowOff>
    </xdr:to>
    <xdr:graphicFrame macro="">
      <xdr:nvGraphicFramePr>
        <xdr:cNvPr id="4648479" name="Chart 1">
          <a:extLst>
            <a:ext uri="{FF2B5EF4-FFF2-40B4-BE49-F238E27FC236}">
              <a16:creationId xmlns:a16="http://schemas.microsoft.com/office/drawing/2014/main" id="{9A5AE262-FFFE-4CF5-A108-D5D42C1512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586740</xdr:colOff>
      <xdr:row>41</xdr:row>
      <xdr:rowOff>114300</xdr:rowOff>
    </xdr:from>
    <xdr:to>
      <xdr:col>10</xdr:col>
      <xdr:colOff>4838700</xdr:colOff>
      <xdr:row>51</xdr:row>
      <xdr:rowOff>137160</xdr:rowOff>
    </xdr:to>
    <xdr:graphicFrame macro="">
      <xdr:nvGraphicFramePr>
        <xdr:cNvPr id="4648480" name="Chart 2">
          <a:extLst>
            <a:ext uri="{FF2B5EF4-FFF2-40B4-BE49-F238E27FC236}">
              <a16:creationId xmlns:a16="http://schemas.microsoft.com/office/drawing/2014/main" id="{65E7CE55-8D5C-4090-83AA-4877BB8449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19</xdr:row>
      <xdr:rowOff>342900</xdr:rowOff>
    </xdr:from>
    <xdr:to>
      <xdr:col>11</xdr:col>
      <xdr:colOff>99060</xdr:colOff>
      <xdr:row>37</xdr:row>
      <xdr:rowOff>175260</xdr:rowOff>
    </xdr:to>
    <xdr:graphicFrame macro="">
      <xdr:nvGraphicFramePr>
        <xdr:cNvPr id="4796933" name="Chart 1">
          <a:extLst>
            <a:ext uri="{FF2B5EF4-FFF2-40B4-BE49-F238E27FC236}">
              <a16:creationId xmlns:a16="http://schemas.microsoft.com/office/drawing/2014/main" id="{074A3EC6-E040-4DB9-9AC8-BD30CF83E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137160</xdr:colOff>
      <xdr:row>40</xdr:row>
      <xdr:rowOff>266700</xdr:rowOff>
    </xdr:from>
    <xdr:to>
      <xdr:col>11</xdr:col>
      <xdr:colOff>487680</xdr:colOff>
      <xdr:row>52</xdr:row>
      <xdr:rowOff>342900</xdr:rowOff>
    </xdr:to>
    <xdr:graphicFrame macro="">
      <xdr:nvGraphicFramePr>
        <xdr:cNvPr id="4796934" name="Chart 2">
          <a:extLst>
            <a:ext uri="{FF2B5EF4-FFF2-40B4-BE49-F238E27FC236}">
              <a16:creationId xmlns:a16="http://schemas.microsoft.com/office/drawing/2014/main" id="{E1C2464B-33CA-43B0-B752-84373415C2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rightToLeft="1" view="pageBreakPreview" topLeftCell="A4" zoomScaleNormal="100" zoomScaleSheetLayoutView="100" workbookViewId="0">
      <selection activeCell="E1" sqref="E1"/>
    </sheetView>
  </sheetViews>
  <sheetFormatPr defaultRowHeight="13.2"/>
  <cols>
    <col min="1" max="1" width="92.6640625" customWidth="1"/>
  </cols>
  <sheetData>
    <row r="1" spans="1:1" ht="187.05" customHeight="1">
      <c r="A1" s="34" t="s">
        <v>58</v>
      </c>
    </row>
    <row r="2" spans="1:1" ht="169.95" customHeight="1">
      <c r="A2" s="35" t="s">
        <v>141</v>
      </c>
    </row>
    <row r="3" spans="1:1" ht="121.5" customHeight="1">
      <c r="A3" s="36"/>
    </row>
    <row r="4" spans="1:1" ht="21.6">
      <c r="A4" s="37" t="s">
        <v>50</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32"/>
  <sheetViews>
    <sheetView rightToLeft="1" view="pageBreakPreview" zoomScale="70" zoomScaleNormal="80" zoomScaleSheetLayoutView="70" workbookViewId="0">
      <selection activeCell="D10" sqref="D10"/>
    </sheetView>
  </sheetViews>
  <sheetFormatPr defaultColWidth="8.77734375" defaultRowHeight="25.2"/>
  <cols>
    <col min="1" max="1" width="2.88671875" style="72" customWidth="1"/>
    <col min="2" max="2" width="43.21875" style="72" customWidth="1"/>
    <col min="3" max="3" width="1.77734375" style="72" customWidth="1"/>
    <col min="4" max="4" width="57.44140625" style="72" customWidth="1"/>
    <col min="5" max="5" width="2.109375" style="72" customWidth="1"/>
    <col min="6" max="6" width="57.77734375" style="72" customWidth="1"/>
    <col min="7" max="7" width="1.77734375" style="72" customWidth="1"/>
    <col min="8" max="8" width="56.109375" style="72" customWidth="1"/>
    <col min="9" max="10" width="8.77734375" style="72"/>
    <col min="11" max="11" width="40.21875" style="72" customWidth="1"/>
    <col min="12" max="16384" width="8.77734375" style="72"/>
  </cols>
  <sheetData>
    <row r="2" spans="2:11" ht="31.8">
      <c r="B2" s="113" t="s">
        <v>59</v>
      </c>
      <c r="C2" s="114"/>
      <c r="D2" s="115"/>
      <c r="F2" s="113" t="s">
        <v>60</v>
      </c>
      <c r="G2" s="114"/>
      <c r="H2" s="115"/>
    </row>
    <row r="3" spans="2:11">
      <c r="B3" s="73" t="s">
        <v>61</v>
      </c>
      <c r="D3" s="74" t="s">
        <v>62</v>
      </c>
      <c r="E3" s="75"/>
      <c r="F3" s="74" t="s">
        <v>63</v>
      </c>
      <c r="H3" s="76" t="s">
        <v>64</v>
      </c>
    </row>
    <row r="4" spans="2:11" ht="50.4">
      <c r="B4" s="73" t="s">
        <v>65</v>
      </c>
      <c r="D4" s="77" t="s">
        <v>177</v>
      </c>
      <c r="E4" s="78"/>
      <c r="F4" s="79" t="s">
        <v>178</v>
      </c>
      <c r="H4" s="76" t="s">
        <v>66</v>
      </c>
      <c r="K4" s="90"/>
    </row>
    <row r="5" spans="2:11" ht="50.4">
      <c r="B5" s="73" t="s">
        <v>67</v>
      </c>
      <c r="D5" s="77" t="s">
        <v>119</v>
      </c>
      <c r="E5" s="78"/>
      <c r="F5" s="79" t="s">
        <v>144</v>
      </c>
      <c r="H5" s="76" t="s">
        <v>68</v>
      </c>
    </row>
    <row r="6" spans="2:11" ht="75.599999999999994">
      <c r="B6" s="73" t="s">
        <v>69</v>
      </c>
      <c r="D6" s="77" t="s">
        <v>142</v>
      </c>
      <c r="E6" s="78"/>
      <c r="F6" s="79" t="s">
        <v>143</v>
      </c>
      <c r="H6" s="76" t="s">
        <v>70</v>
      </c>
    </row>
    <row r="7" spans="2:11">
      <c r="B7" s="73" t="s">
        <v>71</v>
      </c>
      <c r="D7" s="80" t="s">
        <v>99</v>
      </c>
      <c r="E7" s="78"/>
      <c r="F7" s="79" t="s">
        <v>100</v>
      </c>
      <c r="H7" s="76" t="s">
        <v>72</v>
      </c>
    </row>
    <row r="8" spans="2:11" ht="50.4">
      <c r="B8" s="73" t="s">
        <v>73</v>
      </c>
      <c r="D8" s="80" t="s">
        <v>120</v>
      </c>
      <c r="E8" s="78"/>
      <c r="F8" s="79" t="s">
        <v>179</v>
      </c>
      <c r="H8" s="76" t="s">
        <v>74</v>
      </c>
    </row>
    <row r="9" spans="2:11">
      <c r="B9" s="73" t="s">
        <v>75</v>
      </c>
      <c r="D9" s="81">
        <v>800623</v>
      </c>
      <c r="E9" s="75"/>
      <c r="F9" s="74">
        <v>800623</v>
      </c>
      <c r="H9" s="76" t="s">
        <v>76</v>
      </c>
    </row>
    <row r="10" spans="2:11">
      <c r="B10" s="73" t="s">
        <v>77</v>
      </c>
      <c r="D10" s="166">
        <v>45731</v>
      </c>
      <c r="E10" s="75"/>
      <c r="F10" s="166">
        <v>45731</v>
      </c>
      <c r="H10" s="76" t="s">
        <v>78</v>
      </c>
    </row>
    <row r="11" spans="2:11" ht="50.4">
      <c r="B11" s="73" t="s">
        <v>79</v>
      </c>
      <c r="D11" s="81" t="s">
        <v>80</v>
      </c>
      <c r="E11" s="75"/>
      <c r="F11" s="74" t="s">
        <v>81</v>
      </c>
      <c r="H11" s="76" t="s">
        <v>82</v>
      </c>
    </row>
    <row r="12" spans="2:11">
      <c r="B12" s="73" t="s">
        <v>83</v>
      </c>
      <c r="D12" s="81" t="s">
        <v>84</v>
      </c>
      <c r="E12" s="75"/>
      <c r="F12" s="74" t="s">
        <v>85</v>
      </c>
      <c r="H12" s="76" t="s">
        <v>86</v>
      </c>
    </row>
    <row r="13" spans="2:11">
      <c r="B13" s="73" t="s">
        <v>87</v>
      </c>
      <c r="D13" s="81" t="s">
        <v>88</v>
      </c>
      <c r="E13" s="75"/>
      <c r="F13" s="74" t="s">
        <v>101</v>
      </c>
      <c r="H13" s="76" t="s">
        <v>89</v>
      </c>
    </row>
    <row r="14" spans="2:11">
      <c r="D14" s="82"/>
      <c r="E14" s="82"/>
      <c r="F14" s="82"/>
    </row>
    <row r="16" spans="2:11" ht="31.8">
      <c r="B16" s="83" t="s">
        <v>90</v>
      </c>
      <c r="C16" s="84"/>
      <c r="D16" s="83" t="s">
        <v>69</v>
      </c>
      <c r="F16" s="83" t="s">
        <v>70</v>
      </c>
      <c r="G16" s="84"/>
      <c r="H16" s="83" t="s">
        <v>91</v>
      </c>
    </row>
    <row r="17" spans="2:8">
      <c r="B17" s="76" t="s">
        <v>102</v>
      </c>
      <c r="D17" s="81" t="s">
        <v>92</v>
      </c>
      <c r="E17" s="78"/>
      <c r="F17" s="81" t="s">
        <v>93</v>
      </c>
      <c r="H17" s="76" t="s">
        <v>180</v>
      </c>
    </row>
    <row r="18" spans="2:8">
      <c r="B18" s="76" t="s">
        <v>36</v>
      </c>
      <c r="D18" s="81" t="s">
        <v>103</v>
      </c>
      <c r="E18" s="78"/>
      <c r="F18" s="81" t="s">
        <v>181</v>
      </c>
      <c r="H18" s="76" t="s">
        <v>184</v>
      </c>
    </row>
    <row r="21" spans="2:8" ht="31.8">
      <c r="B21" s="114" t="s">
        <v>94</v>
      </c>
      <c r="C21" s="114"/>
      <c r="D21" s="114"/>
      <c r="E21" s="114"/>
      <c r="F21" s="114"/>
      <c r="G21" s="114"/>
      <c r="H21" s="114"/>
    </row>
    <row r="22" spans="2:8" ht="31.8">
      <c r="B22" s="85" t="s">
        <v>95</v>
      </c>
      <c r="C22" s="84"/>
      <c r="D22" s="86" t="s">
        <v>96</v>
      </c>
      <c r="E22" s="84"/>
      <c r="F22" s="86" t="s">
        <v>97</v>
      </c>
      <c r="G22" s="84"/>
      <c r="H22" s="87" t="s">
        <v>98</v>
      </c>
    </row>
    <row r="23" spans="2:8" ht="176.4">
      <c r="B23" s="73" t="s">
        <v>88</v>
      </c>
      <c r="D23" s="77" t="s">
        <v>118</v>
      </c>
      <c r="E23" s="78"/>
      <c r="F23" s="79" t="s">
        <v>175</v>
      </c>
      <c r="H23" s="109" t="s">
        <v>176</v>
      </c>
    </row>
    <row r="24" spans="2:8" ht="50.4">
      <c r="B24" s="73" t="s">
        <v>105</v>
      </c>
      <c r="D24" s="79" t="s">
        <v>128</v>
      </c>
      <c r="E24" s="78"/>
      <c r="F24" s="88" t="s">
        <v>127</v>
      </c>
      <c r="H24" s="109" t="s">
        <v>121</v>
      </c>
    </row>
    <row r="25" spans="2:8" ht="75.599999999999994">
      <c r="B25" s="73" t="s">
        <v>106</v>
      </c>
      <c r="D25" s="79" t="s">
        <v>129</v>
      </c>
      <c r="E25" s="78"/>
      <c r="F25" s="88" t="s">
        <v>136</v>
      </c>
      <c r="H25" s="109" t="s">
        <v>123</v>
      </c>
    </row>
    <row r="26" spans="2:8" ht="50.4">
      <c r="B26" s="73" t="s">
        <v>107</v>
      </c>
      <c r="D26" s="79" t="s">
        <v>134</v>
      </c>
      <c r="E26" s="78"/>
      <c r="F26" s="88" t="s">
        <v>137</v>
      </c>
      <c r="H26" s="109" t="s">
        <v>122</v>
      </c>
    </row>
    <row r="27" spans="2:8" ht="47.4" customHeight="1">
      <c r="B27" s="73" t="s">
        <v>108</v>
      </c>
      <c r="D27" s="79" t="s">
        <v>135</v>
      </c>
      <c r="E27" s="78"/>
      <c r="F27" s="88" t="s">
        <v>138</v>
      </c>
      <c r="H27" s="109" t="s">
        <v>124</v>
      </c>
    </row>
    <row r="28" spans="2:8" ht="75.599999999999994">
      <c r="B28" s="73" t="s">
        <v>109</v>
      </c>
      <c r="D28" s="79" t="s">
        <v>130</v>
      </c>
      <c r="E28" s="78"/>
      <c r="F28" s="88" t="s">
        <v>139</v>
      </c>
      <c r="H28" s="109" t="s">
        <v>125</v>
      </c>
    </row>
    <row r="29" spans="2:8" ht="50.4">
      <c r="B29" s="73" t="s">
        <v>110</v>
      </c>
      <c r="D29" s="79" t="s">
        <v>131</v>
      </c>
      <c r="E29" s="78"/>
      <c r="F29" s="88" t="s">
        <v>140</v>
      </c>
      <c r="H29" s="109" t="s">
        <v>114</v>
      </c>
    </row>
    <row r="30" spans="2:8" ht="50.4">
      <c r="B30" s="73" t="s">
        <v>111</v>
      </c>
      <c r="D30" s="79" t="s">
        <v>132</v>
      </c>
      <c r="E30" s="78"/>
      <c r="F30" s="88" t="s">
        <v>172</v>
      </c>
      <c r="H30" s="109" t="s">
        <v>115</v>
      </c>
    </row>
    <row r="31" spans="2:8" ht="50.4">
      <c r="B31" s="73" t="s">
        <v>112</v>
      </c>
      <c r="D31" s="79" t="s">
        <v>133</v>
      </c>
      <c r="E31" s="78"/>
      <c r="F31" s="88" t="s">
        <v>173</v>
      </c>
      <c r="H31" s="109" t="s">
        <v>116</v>
      </c>
    </row>
    <row r="32" spans="2:8">
      <c r="B32" s="73" t="s">
        <v>113</v>
      </c>
      <c r="D32" s="79" t="s">
        <v>126</v>
      </c>
      <c r="E32" s="78"/>
      <c r="F32" s="88" t="s">
        <v>174</v>
      </c>
      <c r="H32" s="109" t="s">
        <v>117</v>
      </c>
    </row>
  </sheetData>
  <mergeCells count="3">
    <mergeCell ref="B2:D2"/>
    <mergeCell ref="F2:H2"/>
    <mergeCell ref="B21:H21"/>
  </mergeCells>
  <pageMargins left="0.7" right="0.7" top="0.75" bottom="0.75" header="0.3" footer="0.3"/>
  <pageSetup paperSize="9" scale="45" orientation="portrait" r:id="rId1"/>
  <rowBreaks count="1" manualBreakCount="1">
    <brk id="2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33"/>
  <sheetViews>
    <sheetView rightToLeft="1" view="pageBreakPreview" zoomScaleNormal="100" zoomScaleSheetLayoutView="100" zoomScalePageLayoutView="80" workbookViewId="0">
      <selection activeCell="D6" sqref="D6"/>
    </sheetView>
  </sheetViews>
  <sheetFormatPr defaultRowHeight="24"/>
  <cols>
    <col min="1" max="1" width="8.88671875" style="1"/>
    <col min="2" max="2" width="14.6640625" style="1" customWidth="1"/>
    <col min="3" max="7" width="22.44140625" style="1" customWidth="1"/>
    <col min="8" max="8" width="14.6640625" style="1" customWidth="1"/>
    <col min="9" max="10" width="8.88671875" style="1"/>
    <col min="11" max="11" width="24.44140625" style="1" customWidth="1"/>
    <col min="12" max="12" width="8.88671875" style="1"/>
    <col min="13" max="13" width="32.5546875" style="1" customWidth="1"/>
    <col min="14" max="19" width="9.33203125" style="1" bestFit="1" customWidth="1"/>
    <col min="20" max="16384" width="8.88671875" style="1"/>
  </cols>
  <sheetData>
    <row r="1" spans="2:9" ht="25.2">
      <c r="B1" s="117" t="s">
        <v>145</v>
      </c>
      <c r="C1" s="117"/>
      <c r="D1" s="117"/>
      <c r="E1" s="117"/>
      <c r="F1" s="117"/>
      <c r="G1" s="117"/>
      <c r="H1" s="117"/>
    </row>
    <row r="2" spans="2:9" ht="24.45" customHeight="1">
      <c r="B2" s="118" t="s">
        <v>146</v>
      </c>
      <c r="C2" s="118"/>
      <c r="D2" s="118"/>
      <c r="E2" s="118"/>
      <c r="F2" s="118"/>
      <c r="G2" s="118"/>
      <c r="H2" s="118"/>
    </row>
    <row r="3" spans="2:9">
      <c r="B3" s="152">
        <v>45731</v>
      </c>
      <c r="C3" s="119" t="s">
        <v>55</v>
      </c>
      <c r="D3" s="119"/>
      <c r="E3" s="119"/>
      <c r="F3" s="119"/>
      <c r="G3" s="119"/>
      <c r="H3" s="119"/>
    </row>
    <row r="4" spans="2:9" ht="31.5" customHeight="1">
      <c r="B4" s="38" t="s">
        <v>32</v>
      </c>
      <c r="C4" s="38">
        <v>2020</v>
      </c>
      <c r="D4" s="38">
        <v>2021</v>
      </c>
      <c r="E4" s="38">
        <v>2022</v>
      </c>
      <c r="F4" s="38">
        <v>2023</v>
      </c>
      <c r="G4" s="38">
        <v>2024</v>
      </c>
      <c r="H4" s="38" t="s">
        <v>30</v>
      </c>
    </row>
    <row r="5" spans="2:9" ht="25.5" customHeight="1">
      <c r="B5" s="55" t="s">
        <v>6</v>
      </c>
      <c r="C5" s="6">
        <v>41692</v>
      </c>
      <c r="D5" s="6">
        <v>41496</v>
      </c>
      <c r="E5" s="6">
        <v>43318</v>
      </c>
      <c r="F5" s="7">
        <v>51328</v>
      </c>
      <c r="G5" s="7">
        <v>57001</v>
      </c>
      <c r="H5" s="53" t="s">
        <v>31</v>
      </c>
    </row>
    <row r="6" spans="2:9" ht="25.5" customHeight="1">
      <c r="B6" s="56" t="s">
        <v>29</v>
      </c>
      <c r="C6" s="102">
        <v>2733369688.3800011</v>
      </c>
      <c r="D6" s="102">
        <v>2730948219.9100022</v>
      </c>
      <c r="E6" s="102">
        <v>2777967948.9201727</v>
      </c>
      <c r="F6" s="101">
        <v>3078295439.33005</v>
      </c>
      <c r="G6" s="101">
        <v>3541967914.978003</v>
      </c>
      <c r="H6" s="54" t="s">
        <v>27</v>
      </c>
    </row>
    <row r="7" spans="2:9">
      <c r="B7" s="2"/>
      <c r="C7" s="3"/>
      <c r="D7" s="3"/>
      <c r="E7" s="3"/>
      <c r="F7" s="4"/>
      <c r="G7" s="4"/>
      <c r="H7" s="4"/>
      <c r="I7" s="4"/>
    </row>
    <row r="8" spans="2:9">
      <c r="F8" s="5"/>
      <c r="H8" s="5"/>
    </row>
    <row r="9" spans="2:9" ht="21.75" customHeight="1">
      <c r="B9" s="117" t="s">
        <v>147</v>
      </c>
      <c r="C9" s="117"/>
      <c r="D9" s="117"/>
      <c r="E9" s="117"/>
      <c r="F9" s="117"/>
      <c r="G9" s="117"/>
      <c r="H9" s="117"/>
    </row>
    <row r="10" spans="2:9" ht="21" customHeight="1">
      <c r="B10" s="118" t="s">
        <v>148</v>
      </c>
      <c r="C10" s="118"/>
      <c r="D10" s="118"/>
      <c r="E10" s="118"/>
      <c r="F10" s="118"/>
      <c r="G10" s="118"/>
      <c r="H10" s="118"/>
    </row>
    <row r="11" spans="2:9">
      <c r="C11" s="116" t="s">
        <v>54</v>
      </c>
      <c r="D11" s="116"/>
      <c r="E11" s="116"/>
      <c r="F11" s="116"/>
      <c r="G11" s="116"/>
      <c r="H11" s="116"/>
    </row>
    <row r="31" spans="2:8" ht="21.75" customHeight="1">
      <c r="B31" s="117" t="s">
        <v>158</v>
      </c>
      <c r="C31" s="117"/>
      <c r="D31" s="117"/>
      <c r="E31" s="117"/>
      <c r="F31" s="117"/>
      <c r="G31" s="117"/>
      <c r="H31" s="117"/>
    </row>
    <row r="32" spans="2:8" ht="24.45" customHeight="1">
      <c r="B32" s="118" t="s">
        <v>149</v>
      </c>
      <c r="C32" s="118"/>
      <c r="D32" s="118"/>
      <c r="E32" s="118"/>
      <c r="F32" s="118"/>
      <c r="G32" s="118"/>
      <c r="H32" s="118"/>
    </row>
    <row r="33" spans="3:8">
      <c r="C33" s="116" t="s">
        <v>39</v>
      </c>
      <c r="D33" s="116"/>
      <c r="E33" s="116"/>
      <c r="F33" s="116"/>
      <c r="G33" s="116"/>
      <c r="H33" s="116"/>
    </row>
  </sheetData>
  <mergeCells count="9">
    <mergeCell ref="C33:H33"/>
    <mergeCell ref="B1:H1"/>
    <mergeCell ref="B2:H2"/>
    <mergeCell ref="B9:H9"/>
    <mergeCell ref="B10:H10"/>
    <mergeCell ref="B31:H31"/>
    <mergeCell ref="B32:H32"/>
    <mergeCell ref="C3:H3"/>
    <mergeCell ref="C11:H11"/>
  </mergeCells>
  <phoneticPr fontId="0" type="noConversion"/>
  <printOptions horizontalCentered="1" verticalCentered="1"/>
  <pageMargins left="0.17" right="0.17" top="0.51181102362204722" bottom="0.16" header="0.51181102362204722" footer="0.23"/>
  <pageSetup paperSize="9" scale="8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7"/>
  <sheetViews>
    <sheetView rightToLeft="1" view="pageBreakPreview" zoomScaleNormal="60" zoomScaleSheetLayoutView="100" workbookViewId="0">
      <selection activeCell="D9" sqref="D9"/>
    </sheetView>
  </sheetViews>
  <sheetFormatPr defaultRowHeight="21.6"/>
  <cols>
    <col min="1" max="1" width="25.5546875" style="9" customWidth="1"/>
    <col min="2" max="2" width="18.88671875" style="9" customWidth="1"/>
    <col min="3" max="3" width="24.33203125" style="9" bestFit="1" customWidth="1"/>
    <col min="4" max="6" width="21" style="9" customWidth="1"/>
    <col min="7" max="7" width="10.5546875" style="9" customWidth="1"/>
    <col min="8" max="8" width="11" style="9" customWidth="1"/>
    <col min="9" max="10" width="22.109375" style="9" customWidth="1"/>
    <col min="11" max="11" width="18.44140625" style="9" customWidth="1"/>
    <col min="12" max="16384" width="8.88671875" style="9"/>
  </cols>
  <sheetData>
    <row r="1" spans="1:22" ht="22.5" customHeight="1">
      <c r="A1" s="122" t="s">
        <v>151</v>
      </c>
      <c r="B1" s="122"/>
      <c r="C1" s="122"/>
      <c r="D1" s="122"/>
      <c r="E1" s="122"/>
      <c r="F1" s="122"/>
      <c r="G1" s="8"/>
      <c r="H1" s="8"/>
      <c r="I1" s="8"/>
      <c r="J1" s="8"/>
      <c r="K1" s="8"/>
    </row>
    <row r="2" spans="1:22" ht="27.45" customHeight="1">
      <c r="A2" s="123" t="s">
        <v>150</v>
      </c>
      <c r="B2" s="123"/>
      <c r="C2" s="123"/>
      <c r="D2" s="123"/>
      <c r="E2" s="123"/>
      <c r="F2" s="123"/>
      <c r="G2" s="10"/>
      <c r="H2" s="10"/>
      <c r="I2" s="10"/>
      <c r="J2" s="10"/>
      <c r="K2" s="10"/>
      <c r="L2" s="11"/>
    </row>
    <row r="3" spans="1:22">
      <c r="F3" s="12" t="s">
        <v>42</v>
      </c>
      <c r="G3" s="13"/>
      <c r="H3" s="13"/>
      <c r="I3" s="13"/>
      <c r="J3" s="13"/>
      <c r="K3" s="13"/>
      <c r="L3" s="14"/>
      <c r="P3" s="11"/>
      <c r="Q3" s="11"/>
      <c r="R3" s="11"/>
      <c r="S3" s="13"/>
      <c r="T3" s="13"/>
      <c r="U3" s="13"/>
      <c r="V3" s="13"/>
    </row>
    <row r="4" spans="1:22">
      <c r="A4" s="39" t="s">
        <v>12</v>
      </c>
      <c r="B4" s="124" t="s">
        <v>43</v>
      </c>
      <c r="C4" s="40" t="s">
        <v>47</v>
      </c>
      <c r="D4" s="124" t="s">
        <v>56</v>
      </c>
      <c r="E4" s="40" t="s">
        <v>7</v>
      </c>
      <c r="F4" s="40" t="s">
        <v>7</v>
      </c>
      <c r="P4" s="14"/>
      <c r="Q4" s="14"/>
      <c r="R4" s="14"/>
      <c r="S4" s="13"/>
      <c r="T4" s="13"/>
      <c r="U4" s="13"/>
      <c r="V4" s="13"/>
    </row>
    <row r="5" spans="1:22">
      <c r="A5" s="41" t="s">
        <v>9</v>
      </c>
      <c r="B5" s="120"/>
      <c r="C5" s="42" t="s">
        <v>11</v>
      </c>
      <c r="D5" s="125"/>
      <c r="E5" s="42" t="s">
        <v>10</v>
      </c>
      <c r="F5" s="42" t="s">
        <v>10</v>
      </c>
    </row>
    <row r="6" spans="1:22">
      <c r="A6" s="42"/>
      <c r="B6" s="120"/>
      <c r="C6" s="42" t="s">
        <v>13</v>
      </c>
      <c r="D6" s="125"/>
      <c r="E6" s="42" t="s">
        <v>35</v>
      </c>
      <c r="F6" s="42" t="s">
        <v>34</v>
      </c>
    </row>
    <row r="7" spans="1:22">
      <c r="A7" s="48" t="s">
        <v>32</v>
      </c>
      <c r="B7" s="120" t="s">
        <v>46</v>
      </c>
      <c r="C7" s="44" t="s">
        <v>17</v>
      </c>
      <c r="D7" s="120" t="s">
        <v>57</v>
      </c>
      <c r="E7" s="120" t="s">
        <v>15</v>
      </c>
      <c r="F7" s="120" t="s">
        <v>16</v>
      </c>
    </row>
    <row r="8" spans="1:22">
      <c r="A8" s="46" t="s">
        <v>37</v>
      </c>
      <c r="B8" s="121"/>
      <c r="C8" s="45" t="s">
        <v>19</v>
      </c>
      <c r="D8" s="126"/>
      <c r="E8" s="121"/>
      <c r="F8" s="121"/>
    </row>
    <row r="9" spans="1:22" ht="21" customHeight="1">
      <c r="A9" s="111">
        <v>2020</v>
      </c>
      <c r="B9" s="91">
        <v>41692</v>
      </c>
      <c r="C9" s="103">
        <v>2733369688.3800011</v>
      </c>
      <c r="D9" s="154">
        <v>77130</v>
      </c>
      <c r="E9" s="160">
        <f>C9/D9/12</f>
        <v>2953.2063706080658</v>
      </c>
      <c r="F9" s="157">
        <f>C9/D9</f>
        <v>35438.476447296787</v>
      </c>
      <c r="G9" s="94"/>
      <c r="H9" s="16"/>
    </row>
    <row r="10" spans="1:22" ht="21" customHeight="1">
      <c r="A10" s="57">
        <v>2021</v>
      </c>
      <c r="B10" s="92">
        <v>41496</v>
      </c>
      <c r="C10" s="104">
        <v>2730948219.9100022</v>
      </c>
      <c r="D10" s="155">
        <v>75726</v>
      </c>
      <c r="E10" s="161">
        <f>C10/D10/12</f>
        <v>3005.2956491275586</v>
      </c>
      <c r="F10" s="158">
        <f t="shared" ref="F10:F13" si="0">C10/D10</f>
        <v>36063.547789530705</v>
      </c>
      <c r="G10" s="17"/>
      <c r="H10" s="17"/>
      <c r="I10" s="17"/>
      <c r="J10" s="17"/>
    </row>
    <row r="11" spans="1:22" ht="21" customHeight="1">
      <c r="A11" s="57">
        <v>2022</v>
      </c>
      <c r="B11" s="92">
        <v>43318</v>
      </c>
      <c r="C11" s="104">
        <v>2777967948.9201727</v>
      </c>
      <c r="D11" s="155">
        <v>76758</v>
      </c>
      <c r="E11" s="161">
        <f>C11/D11/12</f>
        <v>3015.9374798285658</v>
      </c>
      <c r="F11" s="158">
        <f t="shared" si="0"/>
        <v>36191.249757942787</v>
      </c>
      <c r="G11" s="17"/>
      <c r="H11" s="17"/>
      <c r="I11" s="17"/>
      <c r="J11" s="17"/>
    </row>
    <row r="12" spans="1:22" ht="21" customHeight="1">
      <c r="A12" s="57">
        <v>2023</v>
      </c>
      <c r="B12" s="15">
        <v>51328</v>
      </c>
      <c r="C12" s="104">
        <v>3078295439.33005</v>
      </c>
      <c r="D12" s="156">
        <v>105301</v>
      </c>
      <c r="E12" s="161">
        <f>C12/D12/12</f>
        <v>2436.1081086045797</v>
      </c>
      <c r="F12" s="158">
        <f t="shared" si="0"/>
        <v>29233.297303254956</v>
      </c>
      <c r="G12" s="17"/>
      <c r="H12" s="17"/>
      <c r="I12" s="17"/>
      <c r="J12" s="17"/>
    </row>
    <row r="13" spans="1:22" ht="21.75" customHeight="1">
      <c r="A13" s="112">
        <v>2024</v>
      </c>
      <c r="B13" s="93">
        <f>'1'!G5</f>
        <v>57001</v>
      </c>
      <c r="C13" s="105">
        <f>'1'!G6</f>
        <v>3541967914.978003</v>
      </c>
      <c r="D13" s="153">
        <v>103211</v>
      </c>
      <c r="E13" s="162">
        <f>C13/D13/12</f>
        <v>2859.8113855580664</v>
      </c>
      <c r="F13" s="159">
        <f t="shared" si="0"/>
        <v>34317.736626696795</v>
      </c>
      <c r="J13" s="17"/>
    </row>
    <row r="14" spans="1:22" ht="21.75" customHeight="1">
      <c r="A14" s="18"/>
      <c r="B14" s="18"/>
      <c r="C14" s="18"/>
      <c r="D14" s="18"/>
      <c r="E14" s="18"/>
      <c r="F14" s="18"/>
      <c r="J14" s="17"/>
    </row>
    <row r="15" spans="1:22" ht="21.75" customHeight="1">
      <c r="A15" s="117" t="s">
        <v>153</v>
      </c>
      <c r="B15" s="117"/>
      <c r="C15" s="117"/>
      <c r="D15" s="117"/>
      <c r="E15" s="117"/>
      <c r="F15" s="117"/>
      <c r="G15" s="20"/>
      <c r="H15" s="20"/>
      <c r="I15" s="20"/>
      <c r="J15" s="20"/>
      <c r="K15" s="20"/>
    </row>
    <row r="16" spans="1:22" ht="22.5" customHeight="1">
      <c r="A16" s="117" t="s">
        <v>152</v>
      </c>
      <c r="B16" s="117"/>
      <c r="C16" s="117"/>
      <c r="D16" s="117"/>
      <c r="E16" s="117"/>
      <c r="F16" s="117"/>
      <c r="G16" s="20"/>
      <c r="H16" s="20"/>
      <c r="I16" s="20"/>
      <c r="J16" s="20"/>
      <c r="K16" s="20"/>
    </row>
    <row r="17" spans="6:6">
      <c r="F17" s="21" t="s">
        <v>40</v>
      </c>
    </row>
  </sheetData>
  <mergeCells count="10">
    <mergeCell ref="A16:F16"/>
    <mergeCell ref="E7:E8"/>
    <mergeCell ref="F7:F8"/>
    <mergeCell ref="B7:B8"/>
    <mergeCell ref="A1:F1"/>
    <mergeCell ref="A2:F2"/>
    <mergeCell ref="B4:B6"/>
    <mergeCell ref="A15:F15"/>
    <mergeCell ref="D4:D6"/>
    <mergeCell ref="D7:D8"/>
  </mergeCells>
  <phoneticPr fontId="0" type="noConversion"/>
  <printOptions horizontalCentered="1" verticalCentered="1"/>
  <pageMargins left="0.18" right="0.17" top="0.41" bottom="0.49" header="0.39370078740157483" footer="0.39370078740157483"/>
  <pageSetup paperSize="9" scale="75" firstPageNumber="64" orientation="portrait" useFirstPageNumber="1" horizontalDpi="4294967293"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0"/>
  <sheetViews>
    <sheetView rightToLeft="1" view="pageBreakPreview" zoomScale="90" zoomScaleNormal="100" zoomScaleSheetLayoutView="90" workbookViewId="0">
      <selection activeCell="B15" sqref="B15"/>
    </sheetView>
  </sheetViews>
  <sheetFormatPr defaultColWidth="8.77734375" defaultRowHeight="21.6"/>
  <cols>
    <col min="1" max="1" width="21.6640625" style="9" customWidth="1"/>
    <col min="2" max="2" width="12.5546875" style="9" bestFit="1" customWidth="1"/>
    <col min="3" max="4" width="20.44140625" style="9" customWidth="1"/>
    <col min="5" max="5" width="21.5546875" style="9" customWidth="1"/>
    <col min="6" max="6" width="18.109375" style="9" customWidth="1"/>
    <col min="7" max="7" width="21.6640625" style="9" customWidth="1"/>
    <col min="8" max="10" width="8.77734375" style="9"/>
    <col min="11" max="11" width="17.88671875" style="9" customWidth="1"/>
    <col min="12" max="16384" width="8.77734375" style="9"/>
  </cols>
  <sheetData>
    <row r="1" spans="1:7" ht="21.75" customHeight="1">
      <c r="A1" s="127" t="s">
        <v>154</v>
      </c>
      <c r="B1" s="127"/>
      <c r="C1" s="127"/>
      <c r="D1" s="127"/>
      <c r="E1" s="127"/>
      <c r="F1" s="127"/>
      <c r="G1" s="127"/>
    </row>
    <row r="2" spans="1:7" ht="16.5" customHeight="1">
      <c r="A2" s="134" t="s">
        <v>155</v>
      </c>
      <c r="B2" s="134"/>
      <c r="C2" s="134"/>
      <c r="D2" s="134"/>
      <c r="E2" s="134"/>
      <c r="F2" s="134"/>
      <c r="G2" s="134"/>
    </row>
    <row r="3" spans="1:7">
      <c r="F3" s="132" t="s">
        <v>38</v>
      </c>
      <c r="G3" s="132"/>
    </row>
    <row r="4" spans="1:7" ht="23.25" customHeight="1">
      <c r="A4" s="130" t="s">
        <v>12</v>
      </c>
      <c r="B4" s="137" t="s">
        <v>6</v>
      </c>
      <c r="C4" s="40" t="s">
        <v>44</v>
      </c>
      <c r="D4" s="124" t="s">
        <v>56</v>
      </c>
      <c r="E4" s="40" t="s">
        <v>7</v>
      </c>
      <c r="F4" s="40" t="s">
        <v>7</v>
      </c>
      <c r="G4" s="40"/>
    </row>
    <row r="5" spans="1:7" ht="23.25" customHeight="1">
      <c r="A5" s="131"/>
      <c r="B5" s="125"/>
      <c r="C5" s="42" t="s">
        <v>11</v>
      </c>
      <c r="D5" s="125"/>
      <c r="E5" s="42" t="s">
        <v>10</v>
      </c>
      <c r="F5" s="42" t="s">
        <v>10</v>
      </c>
      <c r="G5" s="48" t="s">
        <v>9</v>
      </c>
    </row>
    <row r="6" spans="1:7" ht="23.25" customHeight="1">
      <c r="A6" s="42"/>
      <c r="B6" s="125"/>
      <c r="C6" s="42" t="s">
        <v>13</v>
      </c>
      <c r="D6" s="125"/>
      <c r="E6" s="42" t="s">
        <v>35</v>
      </c>
      <c r="F6" s="42" t="s">
        <v>34</v>
      </c>
      <c r="G6" s="42"/>
    </row>
    <row r="7" spans="1:7" ht="29.25" customHeight="1">
      <c r="A7" s="128" t="s">
        <v>45</v>
      </c>
      <c r="B7" s="125" t="s">
        <v>18</v>
      </c>
      <c r="C7" s="44" t="s">
        <v>17</v>
      </c>
      <c r="D7" s="120" t="s">
        <v>57</v>
      </c>
      <c r="E7" s="120" t="s">
        <v>15</v>
      </c>
      <c r="F7" s="120" t="s">
        <v>16</v>
      </c>
      <c r="G7" s="49"/>
    </row>
    <row r="8" spans="1:7" ht="29.25" customHeight="1">
      <c r="A8" s="128"/>
      <c r="B8" s="125"/>
      <c r="C8" s="44" t="s">
        <v>19</v>
      </c>
      <c r="D8" s="126"/>
      <c r="E8" s="120"/>
      <c r="F8" s="120"/>
      <c r="G8" s="43" t="s">
        <v>14</v>
      </c>
    </row>
    <row r="9" spans="1:7" ht="24.9" customHeight="1">
      <c r="A9" s="62" t="s">
        <v>33</v>
      </c>
      <c r="B9" s="95">
        <v>21409</v>
      </c>
      <c r="C9" s="97">
        <v>1304666518.1559894</v>
      </c>
      <c r="D9" s="95">
        <v>38887</v>
      </c>
      <c r="E9" s="163">
        <f>C9/D9/12</f>
        <v>2795.8497658943211</v>
      </c>
      <c r="F9" s="157">
        <f>C9/D9</f>
        <v>33550.197190731851</v>
      </c>
      <c r="G9" s="61" t="s">
        <v>21</v>
      </c>
    </row>
    <row r="10" spans="1:7" ht="24.9" customHeight="1">
      <c r="A10" s="62" t="s">
        <v>0</v>
      </c>
      <c r="B10" s="95">
        <v>9341</v>
      </c>
      <c r="C10" s="97">
        <v>586421226.6700027</v>
      </c>
      <c r="D10" s="95">
        <v>15442</v>
      </c>
      <c r="E10" s="163">
        <f t="shared" ref="E10:E15" si="0">C10/D10/12</f>
        <v>3164.6441883067969</v>
      </c>
      <c r="F10" s="157">
        <f t="shared" ref="F10:F15" si="1">C10/D10</f>
        <v>37975.730259681564</v>
      </c>
      <c r="G10" s="61" t="s">
        <v>22</v>
      </c>
    </row>
    <row r="11" spans="1:7" ht="24.9" customHeight="1">
      <c r="A11" s="62" t="s">
        <v>1</v>
      </c>
      <c r="B11" s="95">
        <v>9596</v>
      </c>
      <c r="C11" s="97">
        <v>611885123.81600928</v>
      </c>
      <c r="D11" s="95">
        <v>16862</v>
      </c>
      <c r="E11" s="163">
        <f t="shared" si="0"/>
        <v>3023.9845204997891</v>
      </c>
      <c r="F11" s="157">
        <f t="shared" si="1"/>
        <v>36287.81424599747</v>
      </c>
      <c r="G11" s="61" t="s">
        <v>23</v>
      </c>
    </row>
    <row r="12" spans="1:7" ht="24.9" customHeight="1">
      <c r="A12" s="62" t="s">
        <v>2</v>
      </c>
      <c r="B12" s="95">
        <v>3470</v>
      </c>
      <c r="C12" s="97">
        <v>215554258.22999802</v>
      </c>
      <c r="D12" s="95">
        <v>6642</v>
      </c>
      <c r="E12" s="163">
        <f t="shared" si="0"/>
        <v>2704.4346360282798</v>
      </c>
      <c r="F12" s="157">
        <f t="shared" si="1"/>
        <v>32453.215632339357</v>
      </c>
      <c r="G12" s="61" t="s">
        <v>24</v>
      </c>
    </row>
    <row r="13" spans="1:7" ht="24.9" customHeight="1">
      <c r="A13" s="62" t="s">
        <v>3</v>
      </c>
      <c r="B13" s="95">
        <v>1264</v>
      </c>
      <c r="C13" s="97">
        <v>81895901.490000069</v>
      </c>
      <c r="D13" s="95">
        <v>2435</v>
      </c>
      <c r="E13" s="163">
        <f t="shared" si="0"/>
        <v>2802.7344794661217</v>
      </c>
      <c r="F13" s="157">
        <f t="shared" si="1"/>
        <v>33632.813753593458</v>
      </c>
      <c r="G13" s="61" t="s">
        <v>28</v>
      </c>
    </row>
    <row r="14" spans="1:7" ht="24.9" customHeight="1">
      <c r="A14" s="62" t="s">
        <v>4</v>
      </c>
      <c r="B14" s="95">
        <v>7421</v>
      </c>
      <c r="C14" s="97">
        <v>451767000.762003</v>
      </c>
      <c r="D14" s="95">
        <v>13802</v>
      </c>
      <c r="E14" s="163">
        <f t="shared" si="0"/>
        <v>2727.6662848500396</v>
      </c>
      <c r="F14" s="157">
        <f t="shared" si="1"/>
        <v>32731.995418200477</v>
      </c>
      <c r="G14" s="61" t="s">
        <v>25</v>
      </c>
    </row>
    <row r="15" spans="1:7" ht="24.9" customHeight="1">
      <c r="A15" s="62" t="s">
        <v>5</v>
      </c>
      <c r="B15" s="95">
        <v>4510</v>
      </c>
      <c r="C15" s="97">
        <v>289777885.85400021</v>
      </c>
      <c r="D15" s="95">
        <v>9141</v>
      </c>
      <c r="E15" s="163">
        <f t="shared" si="0"/>
        <v>2641.7412924734731</v>
      </c>
      <c r="F15" s="157">
        <f t="shared" si="1"/>
        <v>31700.895509681679</v>
      </c>
      <c r="G15" s="61" t="s">
        <v>26</v>
      </c>
    </row>
    <row r="16" spans="1:7">
      <c r="A16" s="60" t="s">
        <v>49</v>
      </c>
      <c r="B16" s="96">
        <f>SUM(B9:B15)</f>
        <v>57011</v>
      </c>
      <c r="C16" s="98">
        <f>SUM(C9:C15)</f>
        <v>3541967914.9780025</v>
      </c>
      <c r="D16" s="96">
        <f>SUM(D9:D15)</f>
        <v>103211</v>
      </c>
      <c r="E16" s="98">
        <f t="shared" ref="E16" si="2">C16/D16/12</f>
        <v>2859.8113855580664</v>
      </c>
      <c r="F16" s="98">
        <f t="shared" ref="F16" si="3">C16/D16</f>
        <v>34317.736626696795</v>
      </c>
      <c r="G16" s="99" t="s">
        <v>20</v>
      </c>
    </row>
    <row r="17" spans="1:7">
      <c r="A17" s="24"/>
      <c r="D17" s="23"/>
    </row>
    <row r="18" spans="1:7" ht="31.95" customHeight="1">
      <c r="A18" s="135" t="s">
        <v>156</v>
      </c>
      <c r="B18" s="135"/>
      <c r="C18" s="135"/>
      <c r="D18" s="135"/>
      <c r="E18" s="135"/>
      <c r="F18" s="135"/>
      <c r="G18" s="135"/>
    </row>
    <row r="19" spans="1:7" ht="31.95" customHeight="1">
      <c r="A19" s="136" t="s">
        <v>157</v>
      </c>
      <c r="B19" s="136"/>
      <c r="C19" s="136"/>
      <c r="D19" s="136"/>
      <c r="E19" s="136"/>
      <c r="F19" s="136"/>
      <c r="G19" s="136"/>
    </row>
    <row r="20" spans="1:7">
      <c r="G20" s="21" t="s">
        <v>41</v>
      </c>
    </row>
    <row r="38" spans="1:7">
      <c r="A38" s="129"/>
      <c r="B38" s="129"/>
      <c r="C38" s="129"/>
      <c r="D38" s="129"/>
      <c r="E38" s="129"/>
      <c r="F38" s="129"/>
      <c r="G38" s="129"/>
    </row>
    <row r="39" spans="1:7" ht="16.5" customHeight="1">
      <c r="A39" s="129"/>
      <c r="B39" s="129"/>
      <c r="C39" s="129"/>
      <c r="D39" s="129"/>
      <c r="E39" s="129"/>
      <c r="F39" s="129"/>
      <c r="G39" s="129"/>
    </row>
    <row r="40" spans="1:7">
      <c r="F40" s="133"/>
      <c r="G40" s="133"/>
    </row>
  </sheetData>
  <mergeCells count="16">
    <mergeCell ref="F40:G40"/>
    <mergeCell ref="A2:G2"/>
    <mergeCell ref="A18:G18"/>
    <mergeCell ref="A19:G19"/>
    <mergeCell ref="A38:G38"/>
    <mergeCell ref="B4:B6"/>
    <mergeCell ref="B7:B8"/>
    <mergeCell ref="A1:G1"/>
    <mergeCell ref="E7:E8"/>
    <mergeCell ref="F7:F8"/>
    <mergeCell ref="A7:A8"/>
    <mergeCell ref="A39:G39"/>
    <mergeCell ref="A4:A5"/>
    <mergeCell ref="D4:D6"/>
    <mergeCell ref="D7:D8"/>
    <mergeCell ref="F3:G3"/>
  </mergeCells>
  <phoneticPr fontId="0" type="noConversion"/>
  <printOptions horizontalCentered="1" verticalCentered="1"/>
  <pageMargins left="0.17" right="0.18" top="0.33" bottom="0.82677165354330695" header="0.26" footer="0.39370078740157499"/>
  <pageSetup paperSize="9" scale="63" firstPageNumber="4" orientation="portrait" useFirstPageNumber="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T67"/>
  <sheetViews>
    <sheetView rightToLeft="1" view="pageBreakPreview" topLeftCell="A4" zoomScale="85" zoomScaleNormal="70" zoomScaleSheetLayoutView="85" zoomScalePageLayoutView="60" workbookViewId="0">
      <selection activeCell="B14" sqref="B14"/>
    </sheetView>
  </sheetViews>
  <sheetFormatPr defaultColWidth="8.77734375" defaultRowHeight="28.2" customHeight="1"/>
  <cols>
    <col min="1" max="1" width="8.77734375" style="9"/>
    <col min="2" max="2" width="53.33203125" style="9" customWidth="1"/>
    <col min="3" max="5" width="15.44140625" style="19" bestFit="1" customWidth="1"/>
    <col min="6" max="7" width="14.33203125" style="19" bestFit="1" customWidth="1"/>
    <col min="8" max="9" width="15.44140625" style="19" bestFit="1" customWidth="1"/>
    <col min="10" max="10" width="19.5546875" style="19" customWidth="1"/>
    <col min="11" max="11" width="77.44140625" style="9" customWidth="1"/>
    <col min="12" max="16384" width="8.77734375" style="9"/>
  </cols>
  <sheetData>
    <row r="1" spans="2:20" ht="28.2" customHeight="1">
      <c r="B1" s="138" t="s">
        <v>159</v>
      </c>
      <c r="C1" s="138"/>
      <c r="D1" s="138"/>
      <c r="E1" s="138"/>
      <c r="F1" s="138"/>
      <c r="G1" s="138"/>
      <c r="H1" s="138"/>
      <c r="I1" s="138"/>
      <c r="J1" s="138"/>
      <c r="K1" s="138"/>
      <c r="L1" s="25"/>
    </row>
    <row r="2" spans="2:20" ht="28.2" customHeight="1">
      <c r="B2" s="145" t="s">
        <v>182</v>
      </c>
      <c r="C2" s="145"/>
      <c r="D2" s="145"/>
      <c r="E2" s="145"/>
      <c r="F2" s="145"/>
      <c r="G2" s="145"/>
      <c r="H2" s="145"/>
      <c r="I2" s="145"/>
      <c r="J2" s="145"/>
      <c r="K2" s="145"/>
      <c r="L2" s="26"/>
    </row>
    <row r="3" spans="2:20" ht="28.2" customHeight="1">
      <c r="B3" s="140" t="s">
        <v>8</v>
      </c>
      <c r="C3" s="50" t="s">
        <v>33</v>
      </c>
      <c r="D3" s="50" t="s">
        <v>0</v>
      </c>
      <c r="E3" s="50" t="s">
        <v>1</v>
      </c>
      <c r="F3" s="50" t="s">
        <v>53</v>
      </c>
      <c r="G3" s="50" t="s">
        <v>3</v>
      </c>
      <c r="H3" s="50" t="s">
        <v>4</v>
      </c>
      <c r="I3" s="50" t="s">
        <v>5</v>
      </c>
      <c r="J3" s="50" t="s">
        <v>48</v>
      </c>
      <c r="K3" s="142" t="s">
        <v>185</v>
      </c>
    </row>
    <row r="4" spans="2:20" ht="28.2" customHeight="1">
      <c r="B4" s="141"/>
      <c r="C4" s="47" t="s">
        <v>21</v>
      </c>
      <c r="D4" s="47" t="s">
        <v>22</v>
      </c>
      <c r="E4" s="47" t="s">
        <v>23</v>
      </c>
      <c r="F4" s="47" t="s">
        <v>24</v>
      </c>
      <c r="G4" s="47" t="s">
        <v>28</v>
      </c>
      <c r="H4" s="47" t="s">
        <v>25</v>
      </c>
      <c r="I4" s="47" t="s">
        <v>26</v>
      </c>
      <c r="J4" s="51" t="s">
        <v>20</v>
      </c>
      <c r="K4" s="143"/>
    </row>
    <row r="5" spans="2:20" ht="28.2" customHeight="1">
      <c r="B5" s="58" t="s">
        <v>105</v>
      </c>
      <c r="C5" s="108">
        <v>6540000</v>
      </c>
      <c r="D5" s="108">
        <v>0</v>
      </c>
      <c r="E5" s="108">
        <v>0</v>
      </c>
      <c r="F5" s="108">
        <v>0</v>
      </c>
      <c r="G5" s="108">
        <v>0</v>
      </c>
      <c r="H5" s="108">
        <v>0</v>
      </c>
      <c r="I5" s="108">
        <v>0</v>
      </c>
      <c r="J5" s="106">
        <f>SUM(C5:I5)</f>
        <v>6540000</v>
      </c>
      <c r="K5" s="59" t="s">
        <v>121</v>
      </c>
    </row>
    <row r="6" spans="2:20" ht="28.2" customHeight="1">
      <c r="B6" s="63" t="s">
        <v>106</v>
      </c>
      <c r="C6" s="108">
        <v>478222551.45999908</v>
      </c>
      <c r="D6" s="108">
        <v>190827150.30999959</v>
      </c>
      <c r="E6" s="108">
        <v>219028015.24000013</v>
      </c>
      <c r="F6" s="108">
        <v>63707976.44000002</v>
      </c>
      <c r="G6" s="108">
        <v>28191928.06000001</v>
      </c>
      <c r="H6" s="108">
        <v>126521782.53000049</v>
      </c>
      <c r="I6" s="108">
        <v>98841995.590000153</v>
      </c>
      <c r="J6" s="106">
        <f t="shared" ref="J6:J14" si="0">SUM(C6:I6)</f>
        <v>1205341399.6299996</v>
      </c>
      <c r="K6" s="64" t="s">
        <v>123</v>
      </c>
    </row>
    <row r="7" spans="2:20" ht="28.2" customHeight="1">
      <c r="B7" s="58" t="s">
        <v>107</v>
      </c>
      <c r="C7" s="108">
        <v>2249998.9400000023</v>
      </c>
      <c r="D7" s="108">
        <v>288198</v>
      </c>
      <c r="E7" s="108">
        <v>325840.84999999998</v>
      </c>
      <c r="F7" s="108">
        <v>356200</v>
      </c>
      <c r="G7" s="108">
        <v>167081.88</v>
      </c>
      <c r="H7" s="108">
        <v>728994.74000000046</v>
      </c>
      <c r="I7" s="108">
        <v>722504.09999999974</v>
      </c>
      <c r="J7" s="106">
        <f t="shared" si="0"/>
        <v>4838818.5100000026</v>
      </c>
      <c r="K7" s="64" t="s">
        <v>122</v>
      </c>
    </row>
    <row r="8" spans="2:20" ht="28.2" customHeight="1">
      <c r="B8" s="58" t="s">
        <v>108</v>
      </c>
      <c r="C8" s="108">
        <v>7475963.2200000035</v>
      </c>
      <c r="D8" s="108">
        <v>1349207.12</v>
      </c>
      <c r="E8" s="108">
        <v>1766306.6800000002</v>
      </c>
      <c r="F8" s="108">
        <v>379127.99999999988</v>
      </c>
      <c r="G8" s="108">
        <v>366800</v>
      </c>
      <c r="H8" s="108">
        <v>1491666.63</v>
      </c>
      <c r="I8" s="108">
        <v>1052500</v>
      </c>
      <c r="J8" s="106">
        <f t="shared" si="0"/>
        <v>13881571.650000002</v>
      </c>
      <c r="K8" s="65" t="s">
        <v>124</v>
      </c>
    </row>
    <row r="9" spans="2:20" ht="28.2" customHeight="1">
      <c r="B9" s="58" t="s">
        <v>109</v>
      </c>
      <c r="C9" s="108">
        <v>32193299.380000073</v>
      </c>
      <c r="D9" s="108">
        <v>15055030.340000033</v>
      </c>
      <c r="E9" s="108">
        <v>12272645.880000003</v>
      </c>
      <c r="F9" s="108">
        <v>4511055.8499999996</v>
      </c>
      <c r="G9" s="108">
        <v>1354230</v>
      </c>
      <c r="H9" s="108">
        <v>7312412.5299999993</v>
      </c>
      <c r="I9" s="108">
        <v>5276378.4499999937</v>
      </c>
      <c r="J9" s="106">
        <f t="shared" si="0"/>
        <v>77975052.430000097</v>
      </c>
      <c r="K9" s="65" t="s">
        <v>125</v>
      </c>
    </row>
    <row r="10" spans="2:20" ht="28.2" customHeight="1">
      <c r="B10" s="58" t="s">
        <v>110</v>
      </c>
      <c r="C10" s="108">
        <v>13693316.399999999</v>
      </c>
      <c r="D10" s="108">
        <v>5385919.9300000025</v>
      </c>
      <c r="E10" s="108">
        <v>4155260.600000001</v>
      </c>
      <c r="F10" s="108">
        <v>1444208.8500000008</v>
      </c>
      <c r="G10" s="108">
        <v>449346.68000000005</v>
      </c>
      <c r="H10" s="108">
        <v>2934843.0799999996</v>
      </c>
      <c r="I10" s="108">
        <v>3302582.6899999976</v>
      </c>
      <c r="J10" s="106">
        <f t="shared" si="0"/>
        <v>31365478.23</v>
      </c>
      <c r="K10" s="65" t="s">
        <v>114</v>
      </c>
    </row>
    <row r="11" spans="2:20" ht="28.2" customHeight="1">
      <c r="B11" s="58" t="s">
        <v>111</v>
      </c>
      <c r="C11" s="108">
        <v>152333695.91999993</v>
      </c>
      <c r="D11" s="108">
        <v>57189668.270000577</v>
      </c>
      <c r="E11" s="108">
        <v>64073334.740000039</v>
      </c>
      <c r="F11" s="108">
        <v>36916048.079999924</v>
      </c>
      <c r="G11" s="108">
        <v>16401477.10999999</v>
      </c>
      <c r="H11" s="108">
        <v>79085682.309999496</v>
      </c>
      <c r="I11" s="108">
        <v>49871968.11999993</v>
      </c>
      <c r="J11" s="106">
        <f t="shared" si="0"/>
        <v>455871874.54999989</v>
      </c>
      <c r="K11" s="64" t="s">
        <v>115</v>
      </c>
      <c r="M11" s="100"/>
    </row>
    <row r="12" spans="2:20" ht="28.2" customHeight="1">
      <c r="B12" s="63" t="s">
        <v>112</v>
      </c>
      <c r="C12" s="108">
        <v>320980134.14200521</v>
      </c>
      <c r="D12" s="108">
        <v>154567227.8100003</v>
      </c>
      <c r="E12" s="108">
        <v>171357177.85800067</v>
      </c>
      <c r="F12" s="108">
        <v>58276951.410000034</v>
      </c>
      <c r="G12" s="108">
        <v>19893928.29999996</v>
      </c>
      <c r="H12" s="108">
        <v>134943341.92199835</v>
      </c>
      <c r="I12" s="108">
        <v>84877077.369999871</v>
      </c>
      <c r="J12" s="106">
        <f t="shared" si="0"/>
        <v>944895838.81200445</v>
      </c>
      <c r="K12" s="65" t="s">
        <v>116</v>
      </c>
      <c r="L12" s="17"/>
      <c r="M12" s="100"/>
      <c r="N12" s="27"/>
      <c r="O12" s="27"/>
      <c r="P12" s="27"/>
      <c r="Q12" s="27"/>
      <c r="R12" s="27"/>
      <c r="S12" s="27"/>
      <c r="T12" s="27"/>
    </row>
    <row r="13" spans="2:20" ht="28.2" customHeight="1">
      <c r="B13" s="63" t="s">
        <v>171</v>
      </c>
      <c r="C13" s="108">
        <v>35000</v>
      </c>
      <c r="D13" s="108">
        <v>0</v>
      </c>
      <c r="E13" s="108">
        <v>0</v>
      </c>
      <c r="F13" s="108">
        <v>0</v>
      </c>
      <c r="G13" s="108">
        <v>0</v>
      </c>
      <c r="H13" s="108">
        <v>161000</v>
      </c>
      <c r="I13" s="108">
        <v>108600</v>
      </c>
      <c r="J13" s="106">
        <f>SUM(C13:I13)</f>
        <v>304600</v>
      </c>
      <c r="K13" s="65" t="s">
        <v>163</v>
      </c>
      <c r="L13" s="17"/>
      <c r="M13" s="100"/>
      <c r="N13" s="27"/>
      <c r="O13" s="27"/>
      <c r="P13" s="27"/>
      <c r="Q13" s="27"/>
      <c r="R13" s="27"/>
      <c r="S13" s="27"/>
      <c r="T13" s="27"/>
    </row>
    <row r="14" spans="2:20" ht="28.2" customHeight="1">
      <c r="B14" s="63" t="s">
        <v>113</v>
      </c>
      <c r="C14" s="108">
        <v>290942558.69400078</v>
      </c>
      <c r="D14" s="108">
        <v>161758824.89000025</v>
      </c>
      <c r="E14" s="108">
        <v>138906541.96799949</v>
      </c>
      <c r="F14" s="108">
        <v>49962689.599999912</v>
      </c>
      <c r="G14" s="108">
        <v>15071109.460000005</v>
      </c>
      <c r="H14" s="108">
        <v>98587277.020000175</v>
      </c>
      <c r="I14" s="108">
        <v>45724279.534000054</v>
      </c>
      <c r="J14" s="106">
        <f t="shared" si="0"/>
        <v>800953281.16600072</v>
      </c>
      <c r="K14" s="65" t="s">
        <v>117</v>
      </c>
      <c r="L14" s="22"/>
      <c r="M14" s="22"/>
      <c r="N14" s="22"/>
    </row>
    <row r="15" spans="2:20" ht="28.2" customHeight="1">
      <c r="B15" s="60" t="s">
        <v>48</v>
      </c>
      <c r="C15" s="107">
        <f t="shared" ref="C15:I15" si="1">SUM(C5:C14)</f>
        <v>1304666518.1560051</v>
      </c>
      <c r="D15" s="107">
        <f t="shared" si="1"/>
        <v>586421226.67000079</v>
      </c>
      <c r="E15" s="107">
        <f t="shared" si="1"/>
        <v>611885123.81600022</v>
      </c>
      <c r="F15" s="107">
        <f t="shared" si="1"/>
        <v>215554258.22999987</v>
      </c>
      <c r="G15" s="107">
        <f t="shared" si="1"/>
        <v>81895901.489999965</v>
      </c>
      <c r="H15" s="107">
        <f t="shared" si="1"/>
        <v>451767000.76199847</v>
      </c>
      <c r="I15" s="107">
        <f t="shared" si="1"/>
        <v>289777885.85399997</v>
      </c>
      <c r="J15" s="107">
        <f>SUM(C15:I15)</f>
        <v>3541967914.9780045</v>
      </c>
      <c r="K15" s="68" t="s">
        <v>20</v>
      </c>
    </row>
    <row r="16" spans="2:20" ht="28.2" customHeight="1">
      <c r="C16" s="9"/>
      <c r="D16" s="9"/>
      <c r="E16" s="9"/>
      <c r="F16" s="9"/>
      <c r="G16" s="9"/>
      <c r="H16" s="9"/>
      <c r="I16" s="9"/>
      <c r="J16" s="9"/>
    </row>
    <row r="17" spans="2:13" ht="28.2" customHeight="1">
      <c r="B17" s="138" t="s">
        <v>160</v>
      </c>
      <c r="C17" s="138"/>
      <c r="D17" s="138"/>
      <c r="E17" s="138"/>
      <c r="F17" s="138"/>
      <c r="G17" s="138"/>
      <c r="H17" s="138"/>
      <c r="I17" s="138"/>
      <c r="J17" s="138"/>
      <c r="K17" s="138"/>
    </row>
    <row r="18" spans="2:13" ht="28.2" customHeight="1">
      <c r="B18" s="144" t="s">
        <v>183</v>
      </c>
      <c r="C18" s="144"/>
      <c r="D18" s="144"/>
      <c r="E18" s="144"/>
      <c r="F18" s="144"/>
      <c r="G18" s="144"/>
      <c r="H18" s="144"/>
      <c r="I18" s="144"/>
      <c r="J18" s="144"/>
      <c r="K18" s="144"/>
    </row>
    <row r="19" spans="2:13" ht="28.2" customHeight="1">
      <c r="B19" s="28"/>
      <c r="C19" s="28"/>
      <c r="D19" s="28"/>
      <c r="E19" s="28"/>
      <c r="F19" s="28"/>
      <c r="G19" s="28"/>
      <c r="H19" s="28"/>
      <c r="I19" s="28"/>
      <c r="J19" s="28"/>
      <c r="K19" s="31" t="s">
        <v>51</v>
      </c>
    </row>
    <row r="20" spans="2:13" ht="28.2" customHeight="1">
      <c r="B20" s="28"/>
      <c r="C20" s="28"/>
      <c r="D20" s="28"/>
      <c r="E20" s="28"/>
      <c r="F20" s="28"/>
      <c r="G20" s="28"/>
      <c r="H20" s="28"/>
      <c r="I20" s="28"/>
      <c r="J20" s="28"/>
      <c r="K20" s="28"/>
      <c r="L20" s="28"/>
      <c r="M20" s="28"/>
    </row>
    <row r="21" spans="2:13" ht="28.2" customHeight="1">
      <c r="B21" s="28"/>
      <c r="C21" s="28"/>
      <c r="D21" s="28"/>
      <c r="E21" s="28"/>
      <c r="F21" s="28"/>
      <c r="G21" s="28"/>
      <c r="H21" s="28"/>
      <c r="I21" s="28"/>
      <c r="J21" s="28"/>
      <c r="K21" s="28"/>
      <c r="L21" s="28"/>
      <c r="M21" s="28"/>
    </row>
    <row r="22" spans="2:13" ht="28.2" customHeight="1">
      <c r="B22" s="28"/>
      <c r="C22" s="28"/>
      <c r="D22" s="28"/>
      <c r="E22" s="28"/>
      <c r="F22" s="28"/>
      <c r="G22" s="28"/>
      <c r="H22" s="28"/>
      <c r="I22" s="28"/>
      <c r="J22" s="28"/>
      <c r="K22" s="28"/>
      <c r="L22" s="28"/>
      <c r="M22" s="28"/>
    </row>
    <row r="23" spans="2:13" ht="28.2" customHeight="1">
      <c r="B23" s="28"/>
      <c r="C23" s="28"/>
      <c r="D23" s="28"/>
      <c r="E23" s="28"/>
      <c r="F23" s="28"/>
      <c r="G23" s="28"/>
      <c r="H23" s="28"/>
      <c r="I23" s="28"/>
      <c r="J23" s="28"/>
      <c r="K23" s="28"/>
      <c r="L23" s="28"/>
      <c r="M23" s="28"/>
    </row>
    <row r="24" spans="2:13" ht="28.2" customHeight="1">
      <c r="B24" s="28"/>
      <c r="C24" s="28"/>
      <c r="D24" s="28"/>
      <c r="E24" s="28"/>
      <c r="F24" s="28"/>
      <c r="G24" s="28"/>
      <c r="H24" s="28"/>
      <c r="I24" s="28"/>
      <c r="J24" s="28"/>
      <c r="K24" s="28"/>
      <c r="L24" s="28"/>
      <c r="M24" s="28"/>
    </row>
    <row r="25" spans="2:13" ht="28.2" customHeight="1">
      <c r="B25" s="28"/>
      <c r="C25" s="28"/>
      <c r="D25" s="28"/>
      <c r="E25" s="28"/>
      <c r="F25" s="28"/>
      <c r="G25" s="28"/>
      <c r="H25" s="28"/>
      <c r="I25" s="28"/>
      <c r="J25" s="28"/>
      <c r="K25" s="28"/>
      <c r="L25" s="28"/>
      <c r="M25" s="28"/>
    </row>
    <row r="26" spans="2:13" ht="28.2" customHeight="1">
      <c r="B26" s="28"/>
      <c r="C26" s="28"/>
      <c r="D26" s="28"/>
      <c r="E26" s="28"/>
      <c r="F26" s="28"/>
      <c r="G26" s="28"/>
      <c r="H26" s="28"/>
      <c r="I26" s="28"/>
      <c r="J26" s="28"/>
      <c r="K26" s="28"/>
      <c r="L26" s="28"/>
      <c r="M26" s="28"/>
    </row>
    <row r="27" spans="2:13" ht="28.2" customHeight="1">
      <c r="B27" s="28"/>
      <c r="C27" s="28"/>
      <c r="D27" s="28"/>
      <c r="E27" s="28"/>
      <c r="F27" s="28"/>
      <c r="G27" s="28"/>
      <c r="H27" s="28"/>
      <c r="I27" s="28"/>
      <c r="J27" s="28"/>
      <c r="K27" s="28"/>
      <c r="L27" s="28"/>
      <c r="M27" s="28"/>
    </row>
    <row r="28" spans="2:13" ht="28.2" customHeight="1">
      <c r="B28" s="28"/>
      <c r="C28" s="28"/>
      <c r="D28" s="28"/>
      <c r="E28" s="28"/>
      <c r="F28" s="28"/>
      <c r="G28" s="28"/>
      <c r="H28" s="28"/>
      <c r="I28" s="28"/>
      <c r="J28" s="28"/>
      <c r="K28" s="28"/>
      <c r="L28" s="28"/>
      <c r="M28" s="28"/>
    </row>
    <row r="29" spans="2:13" ht="28.2" customHeight="1">
      <c r="B29" s="28"/>
      <c r="C29" s="28"/>
      <c r="D29" s="28"/>
      <c r="E29" s="28"/>
      <c r="F29" s="28"/>
      <c r="G29" s="28"/>
      <c r="H29" s="28"/>
      <c r="I29" s="28"/>
      <c r="J29" s="28"/>
      <c r="K29" s="28"/>
      <c r="L29" s="28"/>
      <c r="M29" s="28"/>
    </row>
    <row r="30" spans="2:13" ht="28.2" customHeight="1">
      <c r="B30" s="28"/>
      <c r="C30" s="28"/>
      <c r="D30" s="28"/>
      <c r="E30" s="28"/>
      <c r="F30" s="28"/>
      <c r="G30" s="28"/>
      <c r="H30" s="28"/>
      <c r="I30" s="28"/>
      <c r="J30" s="28"/>
      <c r="K30" s="28"/>
      <c r="L30" s="28"/>
      <c r="M30" s="28"/>
    </row>
    <row r="31" spans="2:13" ht="28.2" customHeight="1">
      <c r="B31" s="28"/>
      <c r="C31" s="28"/>
      <c r="D31" s="28"/>
      <c r="E31" s="28"/>
      <c r="F31" s="28"/>
      <c r="G31" s="28"/>
      <c r="H31" s="28"/>
      <c r="I31" s="28"/>
      <c r="J31" s="28"/>
      <c r="K31" s="28"/>
      <c r="L31" s="28"/>
      <c r="M31" s="28"/>
    </row>
    <row r="32" spans="2:13" ht="28.2" customHeight="1">
      <c r="B32" s="28"/>
      <c r="C32" s="28"/>
      <c r="D32" s="28"/>
      <c r="E32" s="28"/>
      <c r="F32" s="28"/>
      <c r="G32" s="28"/>
      <c r="H32" s="28"/>
      <c r="I32" s="28"/>
      <c r="J32" s="28"/>
      <c r="K32" s="28"/>
      <c r="L32" s="28"/>
      <c r="M32" s="28"/>
    </row>
    <row r="33" spans="2:13" ht="28.2" customHeight="1">
      <c r="B33" s="28"/>
      <c r="C33" s="28"/>
      <c r="D33" s="28"/>
      <c r="E33" s="28"/>
      <c r="F33" s="28"/>
      <c r="G33" s="28"/>
      <c r="H33" s="28"/>
      <c r="I33" s="28"/>
      <c r="J33" s="28"/>
      <c r="K33" s="28"/>
      <c r="L33" s="28"/>
      <c r="M33" s="28"/>
    </row>
    <row r="34" spans="2:13" ht="28.2" customHeight="1">
      <c r="B34" s="28"/>
      <c r="C34" s="28"/>
      <c r="D34" s="28"/>
      <c r="E34" s="28"/>
      <c r="F34" s="28"/>
      <c r="G34" s="28"/>
      <c r="H34" s="28"/>
      <c r="I34" s="28"/>
      <c r="J34" s="28"/>
      <c r="K34" s="28"/>
      <c r="L34" s="28"/>
      <c r="M34" s="28"/>
    </row>
    <row r="35" spans="2:13" ht="28.2" customHeight="1">
      <c r="B35" s="28"/>
      <c r="C35" s="28"/>
      <c r="D35" s="28"/>
      <c r="E35" s="28"/>
      <c r="F35" s="28"/>
      <c r="G35" s="28"/>
      <c r="H35" s="28"/>
      <c r="I35" s="28"/>
      <c r="J35" s="28"/>
      <c r="K35" s="28"/>
      <c r="L35" s="28"/>
      <c r="M35" s="28"/>
    </row>
    <row r="36" spans="2:13" ht="28.2" customHeight="1">
      <c r="B36" s="28"/>
      <c r="C36" s="28"/>
      <c r="D36" s="28"/>
      <c r="E36" s="28"/>
      <c r="F36" s="28"/>
      <c r="G36" s="28"/>
      <c r="H36" s="28"/>
      <c r="I36" s="28"/>
      <c r="J36" s="28"/>
      <c r="K36" s="28"/>
      <c r="L36" s="28"/>
      <c r="M36" s="28"/>
    </row>
    <row r="37" spans="2:13" ht="28.2" customHeight="1">
      <c r="B37" s="28"/>
      <c r="C37" s="28"/>
      <c r="D37" s="28"/>
      <c r="E37" s="28"/>
      <c r="F37" s="28"/>
      <c r="G37" s="28"/>
      <c r="H37" s="28"/>
      <c r="I37" s="28"/>
      <c r="J37" s="28"/>
      <c r="K37" s="28"/>
      <c r="L37" s="28"/>
      <c r="M37" s="28"/>
    </row>
    <row r="38" spans="2:13" ht="28.2" customHeight="1">
      <c r="B38" s="28"/>
      <c r="C38" s="28"/>
      <c r="D38" s="28"/>
      <c r="E38" s="28"/>
      <c r="F38" s="28"/>
      <c r="G38" s="28"/>
      <c r="H38" s="28"/>
      <c r="I38" s="28"/>
      <c r="J38" s="28"/>
      <c r="K38" s="28"/>
      <c r="L38" s="28"/>
      <c r="M38" s="28"/>
    </row>
    <row r="39" spans="2:13" ht="28.2" customHeight="1">
      <c r="B39" s="28"/>
      <c r="C39" s="28"/>
      <c r="D39" s="28"/>
      <c r="E39" s="28"/>
      <c r="F39" s="28"/>
      <c r="G39" s="28"/>
      <c r="H39" s="28"/>
      <c r="I39" s="28"/>
      <c r="J39" s="28"/>
      <c r="K39" s="28"/>
      <c r="L39" s="28"/>
      <c r="M39" s="28"/>
    </row>
    <row r="40" spans="2:13" ht="28.2" customHeight="1">
      <c r="B40" s="138" t="s">
        <v>161</v>
      </c>
      <c r="C40" s="138"/>
      <c r="D40" s="138"/>
      <c r="E40" s="138"/>
      <c r="F40" s="138"/>
      <c r="G40" s="138"/>
      <c r="H40" s="138"/>
      <c r="I40" s="138"/>
      <c r="J40" s="138"/>
      <c r="K40" s="25"/>
      <c r="L40" s="25"/>
      <c r="M40" s="25"/>
    </row>
    <row r="41" spans="2:13" ht="28.2" customHeight="1">
      <c r="B41" s="139" t="s">
        <v>162</v>
      </c>
      <c r="C41" s="139"/>
      <c r="D41" s="139"/>
      <c r="E41" s="139"/>
      <c r="F41" s="139"/>
      <c r="G41" s="139"/>
      <c r="H41" s="139"/>
      <c r="I41" s="139"/>
      <c r="J41" s="139"/>
      <c r="K41" s="29" t="s">
        <v>52</v>
      </c>
      <c r="L41" s="30"/>
      <c r="M41" s="30"/>
    </row>
    <row r="42" spans="2:13" ht="28.2" customHeight="1">
      <c r="B42" s="28"/>
      <c r="C42" s="28"/>
      <c r="D42" s="28"/>
      <c r="E42" s="28"/>
      <c r="F42" s="28"/>
      <c r="G42" s="28"/>
      <c r="H42" s="28"/>
      <c r="I42" s="28"/>
      <c r="J42" s="28"/>
      <c r="K42" s="28"/>
    </row>
    <row r="43" spans="2:13" ht="28.2" customHeight="1">
      <c r="B43" s="28"/>
      <c r="C43" s="28"/>
      <c r="D43" s="28"/>
      <c r="E43" s="28"/>
      <c r="F43" s="28"/>
      <c r="G43" s="28"/>
      <c r="H43" s="28"/>
      <c r="I43" s="28"/>
      <c r="J43" s="28"/>
      <c r="K43" s="28"/>
      <c r="L43" s="31"/>
      <c r="M43" s="31"/>
    </row>
    <row r="44" spans="2:13" ht="28.2" customHeight="1">
      <c r="B44" s="28"/>
      <c r="C44" s="28"/>
      <c r="D44" s="28"/>
      <c r="E44" s="28"/>
      <c r="F44" s="28"/>
      <c r="G44" s="28"/>
      <c r="H44" s="28"/>
      <c r="I44" s="28"/>
      <c r="J44" s="28"/>
      <c r="K44" s="28"/>
      <c r="L44" s="28"/>
      <c r="M44" s="28"/>
    </row>
    <row r="45" spans="2:13" ht="28.2" customHeight="1">
      <c r="B45" s="28"/>
      <c r="C45" s="28"/>
      <c r="D45" s="28"/>
      <c r="E45" s="28"/>
      <c r="F45" s="28"/>
      <c r="G45" s="28"/>
      <c r="H45" s="28"/>
      <c r="I45" s="28"/>
      <c r="J45" s="28"/>
      <c r="K45" s="28"/>
      <c r="L45" s="28"/>
      <c r="M45" s="28"/>
    </row>
    <row r="46" spans="2:13" ht="28.2" customHeight="1">
      <c r="B46" s="28"/>
      <c r="C46" s="28"/>
      <c r="D46" s="28"/>
      <c r="E46" s="28"/>
      <c r="F46" s="28"/>
      <c r="G46" s="28"/>
      <c r="H46" s="28"/>
      <c r="I46" s="28"/>
      <c r="J46" s="28"/>
      <c r="K46" s="28"/>
      <c r="L46" s="28"/>
      <c r="M46" s="28"/>
    </row>
    <row r="47" spans="2:13" ht="28.2" customHeight="1">
      <c r="B47" s="28"/>
      <c r="C47" s="28"/>
      <c r="D47" s="28"/>
      <c r="E47" s="28"/>
      <c r="F47" s="28"/>
      <c r="G47" s="28"/>
      <c r="H47" s="28"/>
      <c r="I47" s="28"/>
      <c r="J47" s="28"/>
      <c r="K47" s="28"/>
      <c r="L47" s="28"/>
      <c r="M47" s="28"/>
    </row>
    <row r="48" spans="2:13" ht="28.2" customHeight="1">
      <c r="B48" s="28"/>
      <c r="C48" s="28"/>
      <c r="D48" s="28"/>
      <c r="E48" s="28"/>
      <c r="F48" s="28"/>
      <c r="G48" s="28"/>
      <c r="H48" s="28"/>
      <c r="I48" s="28"/>
      <c r="J48" s="28"/>
      <c r="K48" s="28"/>
      <c r="L48" s="28"/>
      <c r="M48" s="28"/>
    </row>
    <row r="49" spans="2:13" ht="28.2" customHeight="1">
      <c r="B49" s="28"/>
      <c r="C49" s="28"/>
      <c r="D49" s="28"/>
      <c r="E49" s="28"/>
      <c r="F49" s="28"/>
      <c r="G49" s="28"/>
      <c r="H49" s="28"/>
      <c r="I49" s="28"/>
      <c r="J49" s="28"/>
      <c r="K49" s="28"/>
      <c r="L49" s="28"/>
      <c r="M49" s="28"/>
    </row>
    <row r="50" spans="2:13" ht="28.2" customHeight="1">
      <c r="B50" s="28"/>
      <c r="C50" s="28"/>
      <c r="D50" s="28"/>
      <c r="E50" s="28"/>
      <c r="F50" s="28"/>
      <c r="G50" s="28"/>
      <c r="H50" s="28"/>
      <c r="I50" s="28"/>
      <c r="J50" s="28"/>
      <c r="K50" s="28"/>
      <c r="L50" s="28"/>
      <c r="M50" s="28"/>
    </row>
    <row r="51" spans="2:13" ht="28.2" customHeight="1">
      <c r="B51" s="28"/>
      <c r="C51" s="28"/>
      <c r="D51" s="28"/>
      <c r="E51" s="28"/>
      <c r="F51" s="28"/>
      <c r="G51" s="28"/>
      <c r="H51" s="28"/>
      <c r="I51" s="28"/>
      <c r="J51" s="28"/>
      <c r="K51" s="28"/>
      <c r="L51" s="28"/>
      <c r="M51" s="28"/>
    </row>
    <row r="52" spans="2:13" ht="28.2" customHeight="1">
      <c r="B52" s="28"/>
      <c r="C52" s="28"/>
      <c r="D52" s="28"/>
      <c r="E52" s="28"/>
      <c r="F52" s="28"/>
      <c r="G52" s="28"/>
      <c r="H52" s="28"/>
      <c r="I52" s="28"/>
      <c r="J52" s="28"/>
      <c r="K52" s="28"/>
      <c r="L52" s="28"/>
      <c r="M52" s="28"/>
    </row>
    <row r="53" spans="2:13" ht="28.2" customHeight="1">
      <c r="B53" s="28"/>
      <c r="C53" s="28"/>
      <c r="D53" s="28"/>
      <c r="E53" s="28"/>
      <c r="F53" s="28"/>
      <c r="G53" s="28"/>
      <c r="H53" s="28"/>
      <c r="I53" s="28"/>
      <c r="J53" s="28"/>
      <c r="K53" s="28"/>
      <c r="L53" s="28"/>
      <c r="M53" s="28"/>
    </row>
    <row r="54" spans="2:13" ht="28.2" customHeight="1">
      <c r="B54" s="28"/>
      <c r="C54" s="28"/>
      <c r="D54" s="28"/>
      <c r="E54" s="28"/>
      <c r="F54" s="28"/>
      <c r="G54" s="28"/>
      <c r="H54" s="28"/>
      <c r="I54" s="28"/>
      <c r="J54" s="28"/>
      <c r="K54" s="28"/>
      <c r="L54" s="28"/>
      <c r="M54" s="28"/>
    </row>
    <row r="55" spans="2:13" ht="28.2" customHeight="1">
      <c r="B55" s="28"/>
      <c r="C55" s="28"/>
      <c r="D55" s="28"/>
      <c r="E55" s="28"/>
      <c r="F55" s="28"/>
      <c r="G55" s="28"/>
      <c r="H55" s="28"/>
      <c r="I55" s="28"/>
      <c r="J55" s="28"/>
      <c r="K55" s="28"/>
      <c r="L55" s="28"/>
      <c r="M55" s="28"/>
    </row>
    <row r="56" spans="2:13" ht="28.2" customHeight="1">
      <c r="B56" s="28"/>
      <c r="C56" s="28"/>
      <c r="D56" s="28"/>
      <c r="E56" s="28"/>
      <c r="F56" s="28"/>
      <c r="G56" s="28"/>
      <c r="H56" s="28"/>
      <c r="I56" s="28"/>
      <c r="J56" s="28"/>
      <c r="K56" s="28"/>
      <c r="L56" s="28"/>
      <c r="M56" s="28"/>
    </row>
    <row r="57" spans="2:13" ht="28.2" customHeight="1">
      <c r="B57" s="28"/>
      <c r="C57" s="28"/>
      <c r="D57" s="28"/>
      <c r="E57" s="28"/>
      <c r="F57" s="28"/>
      <c r="G57" s="28"/>
      <c r="H57" s="28"/>
      <c r="I57" s="28"/>
      <c r="J57" s="28"/>
      <c r="K57" s="28"/>
      <c r="L57" s="28"/>
      <c r="M57" s="28"/>
    </row>
    <row r="58" spans="2:13" ht="28.2" customHeight="1">
      <c r="B58" s="28"/>
      <c r="C58" s="28"/>
      <c r="D58" s="28"/>
      <c r="E58" s="28"/>
      <c r="F58" s="28"/>
      <c r="G58" s="28"/>
      <c r="H58" s="28"/>
      <c r="I58" s="28"/>
      <c r="J58" s="28"/>
      <c r="K58" s="28"/>
      <c r="L58" s="28"/>
      <c r="M58" s="28"/>
    </row>
    <row r="59" spans="2:13" ht="28.2" customHeight="1">
      <c r="B59" s="28"/>
      <c r="C59" s="28"/>
      <c r="D59" s="28"/>
      <c r="E59" s="28"/>
      <c r="F59" s="28"/>
      <c r="G59" s="28"/>
      <c r="H59" s="28"/>
      <c r="I59" s="28"/>
      <c r="J59" s="28"/>
      <c r="K59" s="28"/>
      <c r="L59" s="28"/>
      <c r="M59" s="28"/>
    </row>
    <row r="60" spans="2:13" ht="28.2" customHeight="1">
      <c r="B60" s="28"/>
      <c r="C60" s="28"/>
      <c r="D60" s="28"/>
      <c r="E60" s="28"/>
      <c r="F60" s="28"/>
      <c r="G60" s="28"/>
      <c r="H60" s="28"/>
      <c r="I60" s="28"/>
      <c r="J60" s="28"/>
      <c r="K60" s="28"/>
      <c r="L60" s="28"/>
      <c r="M60" s="28"/>
    </row>
    <row r="61" spans="2:13" ht="28.2" customHeight="1">
      <c r="B61" s="28"/>
      <c r="C61" s="28"/>
      <c r="D61" s="28"/>
      <c r="E61" s="28"/>
      <c r="F61" s="28"/>
      <c r="G61" s="28"/>
      <c r="H61" s="28"/>
      <c r="I61" s="28"/>
      <c r="J61" s="28"/>
      <c r="K61" s="28"/>
      <c r="L61" s="28"/>
      <c r="M61" s="28"/>
    </row>
    <row r="62" spans="2:13" ht="28.2" customHeight="1">
      <c r="B62" s="28"/>
      <c r="C62" s="28"/>
      <c r="D62" s="28"/>
      <c r="E62" s="28"/>
      <c r="F62" s="28"/>
      <c r="G62" s="28"/>
      <c r="H62" s="28"/>
      <c r="I62" s="28"/>
      <c r="J62" s="28"/>
      <c r="K62" s="28"/>
      <c r="L62" s="28"/>
      <c r="M62" s="28"/>
    </row>
    <row r="63" spans="2:13" ht="28.2" customHeight="1">
      <c r="B63" s="28"/>
      <c r="C63" s="28"/>
      <c r="D63" s="28"/>
      <c r="E63" s="28"/>
      <c r="F63" s="28"/>
      <c r="G63" s="28"/>
      <c r="H63" s="28"/>
      <c r="I63" s="28"/>
      <c r="J63" s="28"/>
      <c r="K63" s="28"/>
      <c r="L63" s="28"/>
      <c r="M63" s="28"/>
    </row>
    <row r="64" spans="2:13" ht="28.2" customHeight="1">
      <c r="B64" s="28"/>
      <c r="C64" s="28"/>
      <c r="D64" s="28"/>
      <c r="E64" s="28"/>
      <c r="F64" s="28"/>
      <c r="G64" s="28"/>
      <c r="H64" s="28"/>
      <c r="I64" s="28"/>
      <c r="J64" s="28"/>
      <c r="K64" s="28"/>
      <c r="L64" s="28"/>
      <c r="M64" s="28"/>
    </row>
    <row r="65" spans="2:13" ht="28.2" customHeight="1">
      <c r="B65" s="28"/>
      <c r="C65" s="28"/>
      <c r="D65" s="28"/>
      <c r="E65" s="28"/>
      <c r="F65" s="28"/>
      <c r="G65" s="28"/>
      <c r="H65" s="28"/>
      <c r="I65" s="28"/>
      <c r="J65" s="28"/>
      <c r="K65" s="28"/>
      <c r="L65" s="28"/>
      <c r="M65" s="28"/>
    </row>
    <row r="66" spans="2:13" ht="28.2" customHeight="1">
      <c r="B66" s="28"/>
      <c r="C66" s="28"/>
      <c r="D66" s="28"/>
      <c r="E66" s="28"/>
      <c r="F66" s="28"/>
      <c r="G66" s="28"/>
      <c r="H66" s="28"/>
      <c r="I66" s="28"/>
      <c r="J66" s="28"/>
      <c r="K66" s="28"/>
      <c r="L66" s="28"/>
      <c r="M66" s="28"/>
    </row>
    <row r="67" spans="2:13" ht="28.2" customHeight="1">
      <c r="B67" s="28"/>
      <c r="C67" s="28"/>
      <c r="D67" s="28"/>
      <c r="E67" s="28"/>
      <c r="F67" s="28"/>
      <c r="G67" s="28"/>
      <c r="H67" s="28"/>
      <c r="I67" s="28"/>
      <c r="J67" s="28"/>
      <c r="K67" s="28"/>
      <c r="L67" s="28"/>
      <c r="M67" s="28"/>
    </row>
  </sheetData>
  <mergeCells count="8">
    <mergeCell ref="B1:K1"/>
    <mergeCell ref="B41:J41"/>
    <mergeCell ref="B40:J40"/>
    <mergeCell ref="B3:B4"/>
    <mergeCell ref="K3:K4"/>
    <mergeCell ref="B17:K17"/>
    <mergeCell ref="B18:K18"/>
    <mergeCell ref="B2:K2"/>
  </mergeCells>
  <pageMargins left="0.7" right="0.7" top="0.75" bottom="0.75" header="0.3" footer="0.3"/>
  <pageSetup paperSize="9" scale="29" orientation="portrait" r:id="rId1"/>
  <colBreaks count="1" manualBreakCount="1">
    <brk id="11" max="50"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S67"/>
  <sheetViews>
    <sheetView rightToLeft="1" view="pageBreakPreview" zoomScale="80" zoomScaleNormal="70" zoomScaleSheetLayoutView="80" zoomScalePageLayoutView="60" workbookViewId="0">
      <selection activeCell="J15" sqref="J15"/>
    </sheetView>
  </sheetViews>
  <sheetFormatPr defaultColWidth="8.77734375" defaultRowHeight="28.2" customHeight="1"/>
  <cols>
    <col min="1" max="1" width="8.77734375" style="9"/>
    <col min="2" max="2" width="53.21875" style="9" customWidth="1"/>
    <col min="3" max="6" width="10.44140625" style="32" customWidth="1"/>
    <col min="7" max="8" width="13.5546875" style="32" customWidth="1"/>
    <col min="9" max="9" width="10.44140625" style="32" customWidth="1"/>
    <col min="10" max="10" width="13.5546875" style="32" customWidth="1"/>
    <col min="11" max="11" width="71.88671875" style="9" customWidth="1"/>
    <col min="12" max="16384" width="8.77734375" style="9"/>
  </cols>
  <sheetData>
    <row r="1" spans="2:19" ht="28.05" customHeight="1">
      <c r="B1" s="147" t="s">
        <v>164</v>
      </c>
      <c r="C1" s="147"/>
      <c r="D1" s="147"/>
      <c r="E1" s="147"/>
      <c r="F1" s="147"/>
      <c r="G1" s="147"/>
      <c r="H1" s="147"/>
      <c r="I1" s="147"/>
      <c r="J1" s="147"/>
      <c r="K1" s="147"/>
      <c r="L1" s="25"/>
      <c r="M1" s="25"/>
      <c r="N1" s="25"/>
      <c r="O1" s="25"/>
      <c r="R1" s="25"/>
      <c r="S1" s="25"/>
    </row>
    <row r="2" spans="2:19" ht="30" customHeight="1">
      <c r="B2" s="148" t="s">
        <v>182</v>
      </c>
      <c r="C2" s="148"/>
      <c r="D2" s="148"/>
      <c r="E2" s="148"/>
      <c r="F2" s="148"/>
      <c r="G2" s="148"/>
      <c r="H2" s="148"/>
      <c r="I2" s="148"/>
      <c r="J2" s="148"/>
      <c r="K2" s="148"/>
      <c r="L2" s="26"/>
      <c r="M2" s="26"/>
      <c r="N2" s="26"/>
      <c r="O2" s="33"/>
      <c r="R2" s="26"/>
      <c r="S2" s="26"/>
    </row>
    <row r="3" spans="2:19" ht="28.2" customHeight="1">
      <c r="B3" s="140" t="s">
        <v>8</v>
      </c>
      <c r="C3" s="50" t="s">
        <v>33</v>
      </c>
      <c r="D3" s="50" t="s">
        <v>0</v>
      </c>
      <c r="E3" s="50" t="s">
        <v>1</v>
      </c>
      <c r="F3" s="50" t="s">
        <v>53</v>
      </c>
      <c r="G3" s="50" t="s">
        <v>3</v>
      </c>
      <c r="H3" s="50" t="s">
        <v>4</v>
      </c>
      <c r="I3" s="50" t="s">
        <v>5</v>
      </c>
      <c r="J3" s="50" t="s">
        <v>48</v>
      </c>
      <c r="K3" s="142" t="s">
        <v>185</v>
      </c>
      <c r="O3" s="16"/>
    </row>
    <row r="4" spans="2:19" ht="28.2" customHeight="1">
      <c r="B4" s="141"/>
      <c r="C4" s="47" t="s">
        <v>21</v>
      </c>
      <c r="D4" s="47" t="s">
        <v>22</v>
      </c>
      <c r="E4" s="47" t="s">
        <v>23</v>
      </c>
      <c r="F4" s="47" t="s">
        <v>24</v>
      </c>
      <c r="G4" s="47" t="s">
        <v>28</v>
      </c>
      <c r="H4" s="47" t="s">
        <v>25</v>
      </c>
      <c r="I4" s="47" t="s">
        <v>26</v>
      </c>
      <c r="J4" s="51" t="s">
        <v>20</v>
      </c>
      <c r="K4" s="143"/>
      <c r="O4" s="16"/>
    </row>
    <row r="5" spans="2:19" ht="28.2" customHeight="1">
      <c r="B5" s="58" t="s">
        <v>166</v>
      </c>
      <c r="C5" s="164">
        <v>50</v>
      </c>
      <c r="D5" s="164">
        <v>0</v>
      </c>
      <c r="E5" s="164">
        <v>0</v>
      </c>
      <c r="F5" s="164">
        <v>0</v>
      </c>
      <c r="G5" s="164">
        <v>0</v>
      </c>
      <c r="H5" s="164">
        <v>0</v>
      </c>
      <c r="I5" s="164">
        <v>0</v>
      </c>
      <c r="J5" s="66">
        <f>SUM(C5:I5)</f>
        <v>50</v>
      </c>
      <c r="K5" s="69" t="s">
        <v>121</v>
      </c>
      <c r="O5" s="16"/>
    </row>
    <row r="6" spans="2:19" ht="28.2" customHeight="1">
      <c r="B6" s="63" t="s">
        <v>106</v>
      </c>
      <c r="C6" s="164">
        <v>7519</v>
      </c>
      <c r="D6" s="164">
        <v>2795</v>
      </c>
      <c r="E6" s="164">
        <v>3123</v>
      </c>
      <c r="F6" s="164">
        <v>920</v>
      </c>
      <c r="G6" s="164">
        <v>385</v>
      </c>
      <c r="H6" s="164">
        <v>1832</v>
      </c>
      <c r="I6" s="164">
        <v>1444</v>
      </c>
      <c r="J6" s="66">
        <f t="shared" ref="J6:J14" si="0">SUM(C6:I6)</f>
        <v>18018</v>
      </c>
      <c r="K6" s="59" t="s">
        <v>123</v>
      </c>
      <c r="M6" s="32"/>
      <c r="O6" s="16"/>
    </row>
    <row r="7" spans="2:19" ht="28.2" customHeight="1">
      <c r="B7" s="58" t="s">
        <v>107</v>
      </c>
      <c r="C7" s="164">
        <v>21</v>
      </c>
      <c r="D7" s="164">
        <v>2</v>
      </c>
      <c r="E7" s="164">
        <v>3</v>
      </c>
      <c r="F7" s="164">
        <v>3</v>
      </c>
      <c r="G7" s="164">
        <v>1</v>
      </c>
      <c r="H7" s="164">
        <v>6</v>
      </c>
      <c r="I7" s="164">
        <v>7</v>
      </c>
      <c r="J7" s="66">
        <f t="shared" si="0"/>
        <v>43</v>
      </c>
      <c r="K7" s="64" t="s">
        <v>122</v>
      </c>
      <c r="O7" s="16"/>
    </row>
    <row r="8" spans="2:19" ht="28.2" customHeight="1">
      <c r="B8" s="58" t="s">
        <v>108</v>
      </c>
      <c r="C8" s="164">
        <v>135</v>
      </c>
      <c r="D8" s="164">
        <v>26</v>
      </c>
      <c r="E8" s="164">
        <v>43</v>
      </c>
      <c r="F8" s="164">
        <v>9</v>
      </c>
      <c r="G8" s="164">
        <v>8</v>
      </c>
      <c r="H8" s="164">
        <v>32</v>
      </c>
      <c r="I8" s="164">
        <v>21</v>
      </c>
      <c r="J8" s="66">
        <f t="shared" si="0"/>
        <v>274</v>
      </c>
      <c r="K8" s="65" t="s">
        <v>124</v>
      </c>
      <c r="O8" s="16"/>
    </row>
    <row r="9" spans="2:19" ht="28.2" customHeight="1">
      <c r="B9" s="58" t="s">
        <v>109</v>
      </c>
      <c r="C9" s="164">
        <v>431</v>
      </c>
      <c r="D9" s="164">
        <v>188</v>
      </c>
      <c r="E9" s="164">
        <v>175</v>
      </c>
      <c r="F9" s="164">
        <v>54</v>
      </c>
      <c r="G9" s="164">
        <v>15</v>
      </c>
      <c r="H9" s="164">
        <v>93</v>
      </c>
      <c r="I9" s="164">
        <v>76</v>
      </c>
      <c r="J9" s="66">
        <f t="shared" si="0"/>
        <v>1032</v>
      </c>
      <c r="K9" s="65" t="s">
        <v>125</v>
      </c>
      <c r="O9" s="16"/>
    </row>
    <row r="10" spans="2:19" ht="28.2" customHeight="1">
      <c r="B10" s="58" t="s">
        <v>110</v>
      </c>
      <c r="C10" s="164">
        <v>216</v>
      </c>
      <c r="D10" s="164">
        <v>89</v>
      </c>
      <c r="E10" s="164">
        <v>50</v>
      </c>
      <c r="F10" s="164">
        <v>24</v>
      </c>
      <c r="G10" s="164">
        <v>7</v>
      </c>
      <c r="H10" s="164">
        <v>48</v>
      </c>
      <c r="I10" s="164">
        <v>32</v>
      </c>
      <c r="J10" s="66">
        <f t="shared" si="0"/>
        <v>466</v>
      </c>
      <c r="K10" s="65" t="s">
        <v>114</v>
      </c>
      <c r="O10" s="16"/>
    </row>
    <row r="11" spans="2:19" ht="28.2" customHeight="1">
      <c r="B11" s="58" t="s">
        <v>111</v>
      </c>
      <c r="C11" s="164">
        <v>2748</v>
      </c>
      <c r="D11" s="164">
        <v>1046</v>
      </c>
      <c r="E11" s="164">
        <v>1111</v>
      </c>
      <c r="F11" s="164">
        <v>664</v>
      </c>
      <c r="G11" s="164">
        <v>271</v>
      </c>
      <c r="H11" s="164">
        <v>1479</v>
      </c>
      <c r="I11" s="164">
        <v>748</v>
      </c>
      <c r="J11" s="66">
        <f t="shared" si="0"/>
        <v>8067</v>
      </c>
      <c r="K11" s="64" t="s">
        <v>115</v>
      </c>
      <c r="O11" s="16"/>
    </row>
    <row r="12" spans="2:19" ht="28.2" customHeight="1">
      <c r="B12" s="63" t="s">
        <v>112</v>
      </c>
      <c r="C12" s="164">
        <v>5225</v>
      </c>
      <c r="D12" s="164">
        <v>2486</v>
      </c>
      <c r="E12" s="164">
        <v>2813</v>
      </c>
      <c r="F12" s="164">
        <v>964</v>
      </c>
      <c r="G12" s="164">
        <v>310</v>
      </c>
      <c r="H12" s="164">
        <v>2222</v>
      </c>
      <c r="I12" s="164">
        <v>1383</v>
      </c>
      <c r="J12" s="66">
        <f t="shared" si="0"/>
        <v>15403</v>
      </c>
      <c r="K12" s="65" t="s">
        <v>116</v>
      </c>
      <c r="O12" s="16"/>
    </row>
    <row r="13" spans="2:19" ht="28.2" customHeight="1">
      <c r="B13" s="63" t="s">
        <v>171</v>
      </c>
      <c r="C13" s="164">
        <v>0</v>
      </c>
      <c r="D13" s="164">
        <v>0</v>
      </c>
      <c r="E13" s="164">
        <v>0</v>
      </c>
      <c r="F13" s="164">
        <v>0</v>
      </c>
      <c r="G13" s="164">
        <v>0</v>
      </c>
      <c r="H13" s="164">
        <v>1</v>
      </c>
      <c r="I13" s="164">
        <v>0</v>
      </c>
      <c r="J13" s="66">
        <f t="shared" si="0"/>
        <v>1</v>
      </c>
      <c r="K13" s="65" t="s">
        <v>163</v>
      </c>
      <c r="O13" s="16"/>
    </row>
    <row r="14" spans="2:19" ht="28.2" customHeight="1">
      <c r="B14" s="63" t="s">
        <v>113</v>
      </c>
      <c r="C14" s="164">
        <v>5064</v>
      </c>
      <c r="D14" s="164">
        <v>2709</v>
      </c>
      <c r="E14" s="164">
        <v>2278</v>
      </c>
      <c r="F14" s="164">
        <v>832</v>
      </c>
      <c r="G14" s="164">
        <v>267</v>
      </c>
      <c r="H14" s="164">
        <v>1708</v>
      </c>
      <c r="I14" s="164">
        <v>799</v>
      </c>
      <c r="J14" s="66">
        <f t="shared" si="0"/>
        <v>13657</v>
      </c>
      <c r="K14" s="65" t="s">
        <v>117</v>
      </c>
      <c r="O14" s="16"/>
    </row>
    <row r="15" spans="2:19" ht="28.2" customHeight="1">
      <c r="B15" s="70" t="s">
        <v>48</v>
      </c>
      <c r="C15" s="67">
        <f>SUM(C5:C14)</f>
        <v>21409</v>
      </c>
      <c r="D15" s="67">
        <f t="shared" ref="D15:J15" si="1">SUM(D5:D14)</f>
        <v>9341</v>
      </c>
      <c r="E15" s="67">
        <f t="shared" si="1"/>
        <v>9596</v>
      </c>
      <c r="F15" s="67">
        <f t="shared" si="1"/>
        <v>3470</v>
      </c>
      <c r="G15" s="67">
        <f t="shared" si="1"/>
        <v>1264</v>
      </c>
      <c r="H15" s="67">
        <f t="shared" si="1"/>
        <v>7421</v>
      </c>
      <c r="I15" s="67">
        <f t="shared" si="1"/>
        <v>4510</v>
      </c>
      <c r="J15" s="67">
        <f t="shared" si="1"/>
        <v>57011</v>
      </c>
      <c r="K15" s="71" t="s">
        <v>20</v>
      </c>
      <c r="O15" s="16"/>
    </row>
    <row r="16" spans="2:19" ht="28.2" customHeight="1">
      <c r="O16" s="16"/>
    </row>
    <row r="17" spans="2:19" ht="28.2" customHeight="1">
      <c r="B17" s="138" t="s">
        <v>165</v>
      </c>
      <c r="C17" s="138"/>
      <c r="D17" s="138"/>
      <c r="E17" s="138"/>
      <c r="F17" s="138"/>
      <c r="G17" s="138"/>
      <c r="H17" s="138"/>
      <c r="I17" s="138"/>
      <c r="J17" s="138"/>
      <c r="K17" s="138"/>
      <c r="L17" s="25"/>
      <c r="M17" s="25"/>
      <c r="N17" s="25"/>
      <c r="O17" s="25"/>
      <c r="R17" s="25"/>
      <c r="S17" s="25"/>
    </row>
    <row r="18" spans="2:19" ht="28.2" customHeight="1">
      <c r="B18" s="144" t="s">
        <v>183</v>
      </c>
      <c r="C18" s="144"/>
      <c r="D18" s="144"/>
      <c r="E18" s="144"/>
      <c r="F18" s="144"/>
      <c r="G18" s="144"/>
      <c r="H18" s="144"/>
      <c r="I18" s="144"/>
      <c r="J18" s="144"/>
      <c r="K18" s="144"/>
      <c r="L18" s="26"/>
      <c r="M18" s="26"/>
      <c r="N18" s="26"/>
      <c r="O18" s="26"/>
      <c r="R18" s="26"/>
      <c r="S18" s="26"/>
    </row>
    <row r="19" spans="2:19" ht="28.2" customHeight="1">
      <c r="B19" s="28"/>
      <c r="C19" s="89"/>
      <c r="D19" s="89"/>
      <c r="E19" s="89"/>
      <c r="F19" s="89"/>
      <c r="G19" s="89"/>
      <c r="H19" s="89"/>
      <c r="I19" s="89"/>
      <c r="J19" s="89"/>
      <c r="K19" s="146" t="s">
        <v>51</v>
      </c>
      <c r="L19" s="146"/>
      <c r="M19" s="28"/>
      <c r="N19" s="28"/>
      <c r="O19" s="28"/>
    </row>
    <row r="20" spans="2:19" ht="28.2" customHeight="1">
      <c r="B20" s="28"/>
      <c r="C20" s="89"/>
      <c r="D20" s="89"/>
      <c r="E20" s="89"/>
      <c r="F20" s="89"/>
      <c r="G20" s="89"/>
      <c r="H20" s="89"/>
      <c r="I20" s="89"/>
      <c r="J20" s="89"/>
      <c r="K20" s="28"/>
      <c r="L20" s="28"/>
      <c r="M20" s="28"/>
      <c r="N20" s="28"/>
      <c r="O20" s="28"/>
      <c r="R20" s="28"/>
      <c r="S20" s="28"/>
    </row>
    <row r="21" spans="2:19" ht="28.2" customHeight="1">
      <c r="B21" s="28"/>
      <c r="C21" s="89"/>
      <c r="D21" s="89"/>
      <c r="E21" s="89"/>
      <c r="F21" s="89"/>
      <c r="G21" s="89"/>
      <c r="H21" s="89"/>
      <c r="I21" s="89"/>
      <c r="J21" s="89"/>
      <c r="K21" s="28"/>
      <c r="L21" s="28"/>
      <c r="M21" s="28"/>
      <c r="N21" s="28"/>
      <c r="O21" s="28"/>
      <c r="R21" s="28"/>
      <c r="S21" s="28"/>
    </row>
    <row r="22" spans="2:19" ht="28.2" customHeight="1">
      <c r="B22" s="28"/>
      <c r="C22" s="89"/>
      <c r="D22" s="89"/>
      <c r="E22" s="89"/>
      <c r="F22" s="89"/>
      <c r="G22" s="89"/>
      <c r="H22" s="89"/>
      <c r="I22" s="89"/>
      <c r="J22" s="89"/>
      <c r="K22" s="28"/>
      <c r="L22" s="28"/>
      <c r="M22" s="28"/>
      <c r="N22" s="28"/>
      <c r="O22" s="28"/>
      <c r="R22" s="28"/>
      <c r="S22" s="28"/>
    </row>
    <row r="23" spans="2:19" ht="28.2" customHeight="1">
      <c r="B23" s="28"/>
      <c r="C23" s="89"/>
      <c r="D23" s="89"/>
      <c r="E23" s="89"/>
      <c r="F23" s="89"/>
      <c r="G23" s="89"/>
      <c r="H23" s="89"/>
      <c r="I23" s="89"/>
      <c r="J23" s="89"/>
      <c r="K23" s="28"/>
      <c r="L23" s="28"/>
      <c r="M23" s="28"/>
      <c r="N23" s="28"/>
      <c r="O23" s="28"/>
      <c r="R23" s="28"/>
      <c r="S23" s="28"/>
    </row>
    <row r="24" spans="2:19" ht="28.2" customHeight="1">
      <c r="B24" s="28"/>
      <c r="C24" s="89"/>
      <c r="D24" s="89"/>
      <c r="E24" s="89"/>
      <c r="F24" s="89"/>
      <c r="G24" s="89"/>
      <c r="H24" s="89"/>
      <c r="I24" s="89"/>
      <c r="J24" s="89"/>
      <c r="K24" s="28"/>
      <c r="L24" s="28"/>
      <c r="M24" s="28"/>
      <c r="N24" s="28"/>
      <c r="O24" s="28"/>
      <c r="R24" s="28"/>
      <c r="S24" s="28"/>
    </row>
    <row r="25" spans="2:19" ht="28.2" customHeight="1">
      <c r="B25" s="28"/>
      <c r="C25" s="89"/>
      <c r="D25" s="89"/>
      <c r="E25" s="89"/>
      <c r="F25" s="89"/>
      <c r="G25" s="89"/>
      <c r="H25" s="89"/>
      <c r="I25" s="89"/>
      <c r="J25" s="89"/>
      <c r="K25" s="28"/>
      <c r="L25" s="28"/>
      <c r="M25" s="28"/>
      <c r="N25" s="28"/>
      <c r="O25" s="28"/>
      <c r="R25" s="28"/>
      <c r="S25" s="28"/>
    </row>
    <row r="26" spans="2:19" ht="28.2" customHeight="1">
      <c r="B26" s="28"/>
      <c r="C26" s="89"/>
      <c r="D26" s="89"/>
      <c r="E26" s="89"/>
      <c r="F26" s="89"/>
      <c r="G26" s="89"/>
      <c r="H26" s="89"/>
      <c r="I26" s="89"/>
      <c r="J26" s="89"/>
      <c r="K26" s="28"/>
      <c r="L26" s="28"/>
      <c r="M26" s="28"/>
      <c r="N26" s="28"/>
      <c r="O26" s="28"/>
      <c r="R26" s="28"/>
      <c r="S26" s="28"/>
    </row>
    <row r="27" spans="2:19" ht="28.2" customHeight="1">
      <c r="B27" s="28"/>
      <c r="C27" s="89"/>
      <c r="D27" s="89"/>
      <c r="E27" s="89"/>
      <c r="F27" s="89"/>
      <c r="G27" s="89"/>
      <c r="H27" s="89"/>
      <c r="I27" s="89"/>
      <c r="J27" s="89"/>
      <c r="K27" s="28"/>
      <c r="L27" s="28"/>
      <c r="M27" s="28"/>
      <c r="N27" s="28"/>
      <c r="O27" s="28"/>
      <c r="R27" s="28"/>
      <c r="S27" s="28"/>
    </row>
    <row r="28" spans="2:19" ht="28.2" customHeight="1">
      <c r="B28" s="28"/>
      <c r="C28" s="89"/>
      <c r="D28" s="89"/>
      <c r="E28" s="89"/>
      <c r="F28" s="89"/>
      <c r="G28" s="89"/>
      <c r="H28" s="89"/>
      <c r="I28" s="89"/>
      <c r="J28" s="89"/>
      <c r="K28" s="28"/>
      <c r="L28" s="28"/>
      <c r="M28" s="28"/>
      <c r="N28" s="28"/>
      <c r="O28" s="28"/>
      <c r="R28" s="28"/>
      <c r="S28" s="28"/>
    </row>
    <row r="29" spans="2:19" ht="28.2" customHeight="1">
      <c r="B29" s="28"/>
      <c r="C29" s="89"/>
      <c r="D29" s="89"/>
      <c r="E29" s="89"/>
      <c r="F29" s="89"/>
      <c r="G29" s="89"/>
      <c r="H29" s="89"/>
      <c r="I29" s="89"/>
      <c r="J29" s="89"/>
      <c r="K29" s="28"/>
      <c r="L29" s="28"/>
      <c r="M29" s="28"/>
      <c r="N29" s="28"/>
      <c r="O29" s="28"/>
      <c r="R29" s="28"/>
      <c r="S29" s="28"/>
    </row>
    <row r="30" spans="2:19" ht="28.2" customHeight="1">
      <c r="B30" s="28"/>
      <c r="C30" s="89"/>
      <c r="D30" s="89"/>
      <c r="E30" s="89"/>
      <c r="F30" s="89"/>
      <c r="G30" s="89"/>
      <c r="H30" s="89"/>
      <c r="I30" s="89"/>
      <c r="J30" s="89"/>
      <c r="K30" s="28"/>
      <c r="L30" s="28"/>
      <c r="M30" s="28"/>
      <c r="N30" s="28"/>
      <c r="O30" s="28"/>
      <c r="R30" s="28"/>
      <c r="S30" s="28"/>
    </row>
    <row r="31" spans="2:19" ht="28.2" customHeight="1">
      <c r="B31" s="28"/>
      <c r="C31" s="89"/>
      <c r="D31" s="89"/>
      <c r="E31" s="89"/>
      <c r="F31" s="89"/>
      <c r="G31" s="89"/>
      <c r="H31" s="89"/>
      <c r="I31" s="89"/>
      <c r="J31" s="89"/>
      <c r="K31" s="28"/>
      <c r="L31" s="28"/>
      <c r="M31" s="28"/>
      <c r="N31" s="28"/>
      <c r="O31" s="28"/>
      <c r="R31" s="28"/>
      <c r="S31" s="28"/>
    </row>
    <row r="32" spans="2:19" ht="28.2" customHeight="1">
      <c r="B32" s="28"/>
      <c r="C32" s="89"/>
      <c r="D32" s="89"/>
      <c r="E32" s="89"/>
      <c r="F32" s="89"/>
      <c r="G32" s="89"/>
      <c r="H32" s="89"/>
      <c r="I32" s="89"/>
      <c r="J32" s="89"/>
      <c r="K32" s="28"/>
      <c r="L32" s="28"/>
      <c r="M32" s="28"/>
      <c r="N32" s="28"/>
      <c r="O32" s="28"/>
      <c r="R32" s="28"/>
      <c r="S32" s="28"/>
    </row>
    <row r="33" spans="2:19" ht="28.2" customHeight="1">
      <c r="B33" s="28"/>
      <c r="C33" s="89"/>
      <c r="D33" s="89"/>
      <c r="E33" s="89"/>
      <c r="F33" s="89"/>
      <c r="G33" s="89"/>
      <c r="H33" s="89"/>
      <c r="I33" s="89"/>
      <c r="J33" s="89"/>
      <c r="K33" s="28"/>
      <c r="L33" s="28"/>
      <c r="M33" s="28"/>
      <c r="N33" s="28"/>
      <c r="O33" s="28"/>
      <c r="R33" s="28"/>
      <c r="S33" s="28"/>
    </row>
    <row r="34" spans="2:19" ht="28.2" customHeight="1">
      <c r="B34" s="28"/>
      <c r="C34" s="89"/>
      <c r="D34" s="89"/>
      <c r="E34" s="89"/>
      <c r="F34" s="89"/>
      <c r="G34" s="89"/>
      <c r="H34" s="89"/>
      <c r="I34" s="89"/>
      <c r="J34" s="89"/>
      <c r="K34" s="28"/>
      <c r="L34" s="28"/>
      <c r="M34" s="28"/>
      <c r="N34" s="28"/>
      <c r="O34" s="28"/>
      <c r="R34" s="28"/>
      <c r="S34" s="28"/>
    </row>
    <row r="35" spans="2:19" ht="28.2" customHeight="1">
      <c r="B35" s="28"/>
      <c r="C35" s="89"/>
      <c r="D35" s="89"/>
      <c r="E35" s="89"/>
      <c r="F35" s="89"/>
      <c r="G35" s="89"/>
      <c r="H35" s="89"/>
      <c r="I35" s="89"/>
      <c r="J35" s="89"/>
      <c r="K35" s="28"/>
      <c r="L35" s="28"/>
      <c r="M35" s="28"/>
      <c r="N35" s="28"/>
      <c r="O35" s="28"/>
      <c r="R35" s="28"/>
      <c r="S35" s="28"/>
    </row>
    <row r="36" spans="2:19" ht="28.2" customHeight="1">
      <c r="B36" s="28"/>
      <c r="C36" s="89"/>
      <c r="D36" s="89"/>
      <c r="E36" s="89"/>
      <c r="F36" s="89"/>
      <c r="G36" s="89"/>
      <c r="H36" s="89"/>
      <c r="I36" s="89"/>
      <c r="J36" s="89"/>
      <c r="K36" s="28"/>
      <c r="L36" s="28"/>
      <c r="M36" s="28"/>
      <c r="N36" s="28"/>
      <c r="O36" s="28"/>
      <c r="R36" s="28"/>
      <c r="S36" s="28"/>
    </row>
    <row r="37" spans="2:19" ht="28.2" customHeight="1">
      <c r="B37" s="28"/>
      <c r="C37" s="89"/>
      <c r="D37" s="89"/>
      <c r="E37" s="89"/>
      <c r="F37" s="89"/>
      <c r="G37" s="89"/>
      <c r="H37" s="89"/>
      <c r="I37" s="89"/>
      <c r="J37" s="89"/>
      <c r="K37" s="28"/>
      <c r="L37" s="28"/>
      <c r="M37" s="28"/>
      <c r="N37" s="28"/>
      <c r="O37" s="28"/>
      <c r="R37" s="28"/>
      <c r="S37" s="28"/>
    </row>
    <row r="38" spans="2:19" ht="28.2" customHeight="1">
      <c r="B38" s="28"/>
      <c r="C38" s="89"/>
      <c r="D38" s="89"/>
      <c r="E38" s="89"/>
      <c r="F38" s="89"/>
      <c r="G38" s="89"/>
      <c r="H38" s="89"/>
      <c r="I38" s="89"/>
      <c r="J38" s="89"/>
      <c r="K38" s="28"/>
      <c r="L38" s="28"/>
      <c r="M38" s="28"/>
      <c r="N38" s="28"/>
      <c r="O38" s="28"/>
      <c r="R38" s="28"/>
      <c r="S38" s="28"/>
    </row>
    <row r="39" spans="2:19" ht="28.2" customHeight="1">
      <c r="B39" s="28"/>
      <c r="C39" s="89"/>
      <c r="D39" s="89"/>
      <c r="E39" s="89"/>
      <c r="F39" s="89"/>
      <c r="G39" s="89"/>
      <c r="H39" s="89"/>
      <c r="I39" s="89"/>
      <c r="J39" s="89"/>
      <c r="K39" s="28"/>
      <c r="L39" s="28"/>
      <c r="M39" s="28"/>
      <c r="N39" s="28"/>
      <c r="O39" s="28"/>
      <c r="R39" s="28"/>
      <c r="S39" s="28"/>
    </row>
    <row r="40" spans="2:19" ht="28.2" customHeight="1">
      <c r="B40" s="138" t="s">
        <v>167</v>
      </c>
      <c r="C40" s="138"/>
      <c r="D40" s="138"/>
      <c r="E40" s="138"/>
      <c r="F40" s="138"/>
      <c r="G40" s="138"/>
      <c r="H40" s="138"/>
      <c r="I40" s="138"/>
      <c r="J40" s="138"/>
      <c r="K40" s="138"/>
      <c r="L40" s="25"/>
      <c r="M40" s="25"/>
      <c r="N40" s="25"/>
      <c r="O40" s="25"/>
      <c r="R40" s="25"/>
      <c r="S40" s="25"/>
    </row>
    <row r="41" spans="2:19" ht="28.2" customHeight="1">
      <c r="B41" s="139" t="s">
        <v>162</v>
      </c>
      <c r="C41" s="139"/>
      <c r="D41" s="139"/>
      <c r="E41" s="139"/>
      <c r="F41" s="139"/>
      <c r="G41" s="139"/>
      <c r="H41" s="139"/>
      <c r="I41" s="139"/>
      <c r="J41" s="139"/>
      <c r="K41" s="139"/>
      <c r="L41" s="30"/>
      <c r="M41" s="30"/>
      <c r="N41" s="30"/>
      <c r="O41" s="30"/>
      <c r="R41" s="30"/>
      <c r="S41" s="30"/>
    </row>
    <row r="42" spans="2:19" ht="28.2" customHeight="1">
      <c r="B42" s="28"/>
      <c r="C42" s="89"/>
      <c r="D42" s="89"/>
      <c r="E42" s="89"/>
      <c r="F42" s="89"/>
      <c r="G42" s="89"/>
      <c r="H42" s="89"/>
      <c r="I42" s="89"/>
      <c r="J42" s="89"/>
      <c r="K42" s="28"/>
      <c r="L42" s="28"/>
      <c r="M42" s="28"/>
      <c r="N42" s="28"/>
      <c r="O42" s="28"/>
    </row>
    <row r="43" spans="2:19" ht="28.2" customHeight="1">
      <c r="B43" s="28"/>
      <c r="C43" s="89"/>
      <c r="D43" s="89"/>
      <c r="E43" s="89"/>
      <c r="F43" s="89"/>
      <c r="G43" s="89"/>
      <c r="H43" s="89"/>
      <c r="I43" s="89"/>
      <c r="J43" s="89"/>
      <c r="K43" s="28"/>
      <c r="L43" s="28"/>
      <c r="M43" s="28"/>
      <c r="N43" s="28"/>
      <c r="O43" s="28"/>
      <c r="R43" s="31"/>
      <c r="S43" s="31"/>
    </row>
    <row r="44" spans="2:19" ht="28.2" customHeight="1">
      <c r="B44" s="28"/>
      <c r="C44" s="89"/>
      <c r="D44" s="89"/>
      <c r="E44" s="89"/>
      <c r="F44" s="89"/>
      <c r="G44" s="89"/>
      <c r="H44" s="89"/>
      <c r="I44" s="89"/>
      <c r="J44" s="89"/>
      <c r="K44" s="28"/>
      <c r="L44" s="28"/>
      <c r="M44" s="28"/>
      <c r="N44" s="28"/>
      <c r="O44" s="28"/>
      <c r="R44" s="28"/>
      <c r="S44" s="28"/>
    </row>
    <row r="45" spans="2:19" ht="28.2" customHeight="1">
      <c r="B45" s="28"/>
      <c r="C45" s="89"/>
      <c r="D45" s="89"/>
      <c r="E45" s="89"/>
      <c r="F45" s="89"/>
      <c r="G45" s="89"/>
      <c r="H45" s="89"/>
      <c r="I45" s="89"/>
      <c r="J45" s="89"/>
      <c r="K45" s="28"/>
      <c r="L45" s="28"/>
      <c r="M45" s="28"/>
      <c r="N45" s="28"/>
      <c r="O45" s="28"/>
      <c r="R45" s="28"/>
      <c r="S45" s="28"/>
    </row>
    <row r="46" spans="2:19" ht="28.2" customHeight="1">
      <c r="B46" s="28"/>
      <c r="C46" s="89"/>
      <c r="D46" s="89"/>
      <c r="E46" s="89"/>
      <c r="F46" s="89"/>
      <c r="G46" s="89"/>
      <c r="H46" s="89"/>
      <c r="I46" s="89"/>
      <c r="J46" s="89"/>
      <c r="K46" s="28"/>
      <c r="L46" s="28"/>
      <c r="M46" s="28"/>
      <c r="N46" s="28"/>
      <c r="O46" s="28"/>
      <c r="R46" s="28"/>
      <c r="S46" s="28"/>
    </row>
    <row r="47" spans="2:19" ht="28.2" customHeight="1">
      <c r="B47" s="28"/>
      <c r="C47" s="89"/>
      <c r="D47" s="89"/>
      <c r="E47" s="89"/>
      <c r="F47" s="89"/>
      <c r="G47" s="89"/>
      <c r="H47" s="89"/>
      <c r="I47" s="89"/>
      <c r="J47" s="89"/>
      <c r="K47" s="28"/>
      <c r="L47" s="28"/>
      <c r="M47" s="28"/>
      <c r="N47" s="28"/>
      <c r="O47" s="28"/>
      <c r="R47" s="28"/>
      <c r="S47" s="28"/>
    </row>
    <row r="48" spans="2:19" ht="28.2" customHeight="1">
      <c r="B48" s="28"/>
      <c r="C48" s="89"/>
      <c r="D48" s="89"/>
      <c r="E48" s="89"/>
      <c r="F48" s="89"/>
      <c r="G48" s="89"/>
      <c r="H48" s="89"/>
      <c r="I48" s="89"/>
      <c r="J48" s="89"/>
      <c r="K48" s="28"/>
      <c r="L48" s="28"/>
      <c r="M48" s="28"/>
      <c r="N48" s="28"/>
      <c r="O48" s="28"/>
      <c r="R48" s="28"/>
      <c r="S48" s="28"/>
    </row>
    <row r="49" spans="2:19" ht="28.2" customHeight="1">
      <c r="B49" s="28"/>
      <c r="C49" s="89"/>
      <c r="D49" s="89"/>
      <c r="E49" s="89"/>
      <c r="F49" s="89"/>
      <c r="G49" s="89"/>
      <c r="H49" s="89"/>
      <c r="I49" s="89"/>
      <c r="J49" s="89"/>
      <c r="K49" s="28"/>
      <c r="L49" s="28"/>
      <c r="M49" s="28"/>
      <c r="N49" s="28"/>
      <c r="O49" s="28"/>
      <c r="R49" s="28"/>
      <c r="S49" s="28"/>
    </row>
    <row r="50" spans="2:19" ht="28.2" customHeight="1">
      <c r="B50" s="28"/>
      <c r="C50" s="89"/>
      <c r="D50" s="89"/>
      <c r="E50" s="89"/>
      <c r="F50" s="89"/>
      <c r="G50" s="89"/>
      <c r="H50" s="89"/>
      <c r="I50" s="89"/>
      <c r="J50" s="89"/>
      <c r="K50" s="28"/>
      <c r="L50" s="28"/>
      <c r="M50" s="28"/>
      <c r="N50" s="28"/>
      <c r="O50" s="28"/>
      <c r="R50" s="28"/>
      <c r="S50" s="28"/>
    </row>
    <row r="51" spans="2:19" ht="28.2" customHeight="1">
      <c r="B51" s="28"/>
      <c r="C51" s="89"/>
      <c r="D51" s="89"/>
      <c r="E51" s="89"/>
      <c r="F51" s="89"/>
      <c r="G51" s="89"/>
      <c r="H51" s="89"/>
      <c r="I51" s="89"/>
      <c r="J51" s="89"/>
      <c r="K51" s="28"/>
      <c r="L51" s="28"/>
      <c r="M51" s="28"/>
      <c r="N51" s="28"/>
      <c r="O51" s="28"/>
      <c r="R51" s="28"/>
      <c r="S51" s="28"/>
    </row>
    <row r="52" spans="2:19" ht="28.2" customHeight="1">
      <c r="B52" s="28"/>
      <c r="C52" s="89"/>
      <c r="D52" s="89"/>
      <c r="E52" s="89"/>
      <c r="F52" s="89"/>
      <c r="G52" s="89"/>
      <c r="H52" s="89"/>
      <c r="I52" s="89"/>
      <c r="J52" s="89"/>
      <c r="K52" s="28"/>
      <c r="L52" s="28"/>
      <c r="M52" s="28"/>
      <c r="N52" s="28"/>
      <c r="O52" s="28"/>
      <c r="R52" s="28"/>
      <c r="S52" s="28"/>
    </row>
    <row r="53" spans="2:19" ht="28.2" customHeight="1">
      <c r="B53" s="28"/>
      <c r="C53" s="89"/>
      <c r="D53" s="89"/>
      <c r="E53" s="89"/>
      <c r="F53" s="89"/>
      <c r="G53" s="89"/>
      <c r="H53" s="89"/>
      <c r="I53" s="89"/>
      <c r="J53" s="89"/>
      <c r="K53" s="28"/>
      <c r="L53" s="28"/>
      <c r="M53" s="28"/>
      <c r="N53" s="28"/>
      <c r="O53" s="28"/>
      <c r="R53" s="28"/>
      <c r="S53" s="28"/>
    </row>
    <row r="54" spans="2:19" ht="28.2" customHeight="1">
      <c r="B54" s="28"/>
      <c r="C54" s="89"/>
      <c r="D54" s="89"/>
      <c r="E54" s="89"/>
      <c r="F54" s="89"/>
      <c r="G54" s="89"/>
      <c r="H54" s="89"/>
      <c r="I54" s="89"/>
      <c r="J54" s="89"/>
      <c r="K54" s="28"/>
      <c r="L54" s="28"/>
      <c r="M54" s="28"/>
      <c r="N54" s="28"/>
      <c r="O54" s="28"/>
      <c r="R54" s="28"/>
      <c r="S54" s="28"/>
    </row>
    <row r="55" spans="2:19" ht="28.2" customHeight="1">
      <c r="B55" s="28"/>
      <c r="C55" s="89"/>
      <c r="D55" s="89"/>
      <c r="E55" s="89"/>
      <c r="F55" s="89"/>
      <c r="G55" s="89"/>
      <c r="H55" s="89"/>
      <c r="I55" s="89"/>
      <c r="J55" s="89"/>
      <c r="K55" s="28"/>
      <c r="L55" s="28"/>
      <c r="M55" s="28"/>
      <c r="N55" s="28"/>
      <c r="O55" s="28"/>
      <c r="R55" s="28"/>
      <c r="S55" s="28"/>
    </row>
    <row r="56" spans="2:19" ht="28.2" customHeight="1">
      <c r="B56" s="28"/>
      <c r="C56" s="89"/>
      <c r="D56" s="89"/>
      <c r="E56" s="89"/>
      <c r="F56" s="89"/>
      <c r="G56" s="89"/>
      <c r="H56" s="89"/>
      <c r="I56" s="89"/>
      <c r="J56" s="89"/>
      <c r="K56" s="28"/>
      <c r="L56" s="28"/>
      <c r="M56" s="28"/>
      <c r="N56" s="28"/>
      <c r="O56" s="28"/>
      <c r="R56" s="28"/>
      <c r="S56" s="28"/>
    </row>
    <row r="57" spans="2:19" ht="28.2" customHeight="1">
      <c r="B57" s="28"/>
      <c r="C57" s="89"/>
      <c r="D57" s="89"/>
      <c r="E57" s="89"/>
      <c r="F57" s="89"/>
      <c r="G57" s="89"/>
      <c r="H57" s="89"/>
      <c r="I57" s="89"/>
      <c r="J57" s="89"/>
      <c r="K57" s="28"/>
      <c r="L57" s="28"/>
      <c r="M57" s="28"/>
      <c r="N57" s="28"/>
      <c r="O57" s="28"/>
      <c r="R57" s="28"/>
      <c r="S57" s="28"/>
    </row>
    <row r="58" spans="2:19" ht="28.2" customHeight="1">
      <c r="B58" s="28"/>
      <c r="C58" s="89"/>
      <c r="D58" s="89"/>
      <c r="E58" s="89"/>
      <c r="F58" s="89"/>
      <c r="G58" s="89"/>
      <c r="H58" s="89"/>
      <c r="I58" s="89"/>
      <c r="J58" s="89"/>
      <c r="K58" s="28"/>
      <c r="L58" s="28"/>
      <c r="M58" s="28"/>
      <c r="N58" s="28"/>
      <c r="O58" s="28"/>
      <c r="R58" s="28"/>
      <c r="S58" s="28"/>
    </row>
    <row r="59" spans="2:19" ht="28.2" customHeight="1">
      <c r="B59" s="28"/>
      <c r="C59" s="89"/>
      <c r="D59" s="89"/>
      <c r="E59" s="89"/>
      <c r="F59" s="89"/>
      <c r="G59" s="89"/>
      <c r="H59" s="89"/>
      <c r="I59" s="89"/>
      <c r="J59" s="89"/>
      <c r="K59" s="28"/>
      <c r="L59" s="28"/>
      <c r="M59" s="28"/>
      <c r="N59" s="28"/>
      <c r="O59" s="28"/>
      <c r="R59" s="28"/>
      <c r="S59" s="28"/>
    </row>
    <row r="60" spans="2:19" ht="28.2" customHeight="1">
      <c r="B60" s="28"/>
      <c r="C60" s="89"/>
      <c r="D60" s="89"/>
      <c r="E60" s="89"/>
      <c r="F60" s="89"/>
      <c r="G60" s="89"/>
      <c r="H60" s="89"/>
      <c r="I60" s="89"/>
      <c r="J60" s="89"/>
      <c r="K60" s="28"/>
      <c r="L60" s="28"/>
      <c r="M60" s="28"/>
      <c r="N60" s="28"/>
      <c r="O60" s="28"/>
      <c r="R60" s="28"/>
      <c r="S60" s="28"/>
    </row>
    <row r="61" spans="2:19" ht="28.2" customHeight="1">
      <c r="B61" s="28"/>
      <c r="C61" s="89"/>
      <c r="D61" s="89"/>
      <c r="E61" s="89"/>
      <c r="F61" s="89"/>
      <c r="G61" s="89"/>
      <c r="H61" s="89"/>
      <c r="I61" s="89"/>
      <c r="J61" s="89"/>
      <c r="K61" s="28"/>
      <c r="L61" s="28"/>
      <c r="M61" s="28"/>
      <c r="N61" s="28"/>
      <c r="O61" s="28"/>
      <c r="R61" s="28"/>
      <c r="S61" s="28"/>
    </row>
    <row r="62" spans="2:19" ht="28.2" customHeight="1">
      <c r="B62" s="28"/>
      <c r="C62" s="89"/>
      <c r="D62" s="89"/>
      <c r="E62" s="89"/>
      <c r="F62" s="89"/>
      <c r="G62" s="89"/>
      <c r="H62" s="89"/>
      <c r="I62" s="89"/>
      <c r="J62" s="89"/>
      <c r="K62" s="28"/>
      <c r="L62" s="28"/>
      <c r="M62" s="28"/>
      <c r="N62" s="28"/>
      <c r="O62" s="28"/>
      <c r="R62" s="28"/>
      <c r="S62" s="28"/>
    </row>
    <row r="63" spans="2:19" ht="28.2" customHeight="1">
      <c r="B63" s="28"/>
      <c r="C63" s="89"/>
      <c r="D63" s="89"/>
      <c r="E63" s="89"/>
      <c r="F63" s="89"/>
      <c r="G63" s="89"/>
      <c r="H63" s="89"/>
      <c r="I63" s="89"/>
      <c r="J63" s="89"/>
      <c r="K63" s="28"/>
      <c r="L63" s="28"/>
      <c r="M63" s="28"/>
      <c r="N63" s="28"/>
      <c r="O63" s="28"/>
      <c r="R63" s="28"/>
      <c r="S63" s="28"/>
    </row>
    <row r="64" spans="2:19" ht="28.2" customHeight="1">
      <c r="B64" s="28"/>
      <c r="C64" s="89"/>
      <c r="D64" s="89"/>
      <c r="E64" s="89"/>
      <c r="F64" s="89"/>
      <c r="G64" s="89"/>
      <c r="H64" s="89"/>
      <c r="I64" s="89"/>
      <c r="J64" s="89"/>
      <c r="K64" s="28"/>
      <c r="L64" s="28"/>
      <c r="M64" s="28"/>
      <c r="N64" s="28"/>
      <c r="O64" s="28"/>
      <c r="R64" s="28"/>
      <c r="S64" s="28"/>
    </row>
    <row r="65" spans="2:19" ht="28.2" customHeight="1">
      <c r="B65" s="28"/>
      <c r="C65" s="89"/>
      <c r="D65" s="89"/>
      <c r="E65" s="89"/>
      <c r="F65" s="89"/>
      <c r="G65" s="89"/>
      <c r="H65" s="89"/>
      <c r="I65" s="89"/>
      <c r="J65" s="89"/>
      <c r="K65" s="28"/>
      <c r="L65" s="28"/>
      <c r="M65" s="28"/>
      <c r="N65" s="28"/>
      <c r="O65" s="28"/>
      <c r="R65" s="28"/>
      <c r="S65" s="28"/>
    </row>
    <row r="66" spans="2:19" ht="28.2" customHeight="1">
      <c r="B66" s="28"/>
      <c r="C66" s="89"/>
      <c r="D66" s="89"/>
      <c r="E66" s="89"/>
      <c r="F66" s="89"/>
      <c r="G66" s="89"/>
      <c r="H66" s="89"/>
      <c r="I66" s="89"/>
      <c r="J66" s="89"/>
      <c r="K66" s="28"/>
      <c r="L66" s="28"/>
      <c r="M66" s="28"/>
      <c r="N66" s="28"/>
      <c r="O66" s="28"/>
      <c r="R66" s="28"/>
      <c r="S66" s="28"/>
    </row>
    <row r="67" spans="2:19" ht="28.2" customHeight="1">
      <c r="B67" s="28"/>
      <c r="C67" s="89"/>
      <c r="D67" s="89"/>
      <c r="E67" s="89"/>
      <c r="F67" s="89"/>
      <c r="G67" s="89"/>
      <c r="H67" s="89"/>
      <c r="I67" s="89"/>
      <c r="J67" s="89"/>
      <c r="K67" s="28"/>
      <c r="L67" s="28"/>
      <c r="M67" s="28"/>
      <c r="N67" s="28"/>
      <c r="O67" s="28"/>
      <c r="R67" s="28"/>
      <c r="S67" s="28"/>
    </row>
  </sheetData>
  <mergeCells count="9">
    <mergeCell ref="B40:K40"/>
    <mergeCell ref="B41:K41"/>
    <mergeCell ref="K19:L19"/>
    <mergeCell ref="B1:K1"/>
    <mergeCell ref="B2:K2"/>
    <mergeCell ref="B3:B4"/>
    <mergeCell ref="K3:K4"/>
    <mergeCell ref="B17:K17"/>
    <mergeCell ref="B18:K18"/>
  </mergeCells>
  <pageMargins left="0.7" right="0.7" top="0.75" bottom="0.75" header="0.3" footer="0.3"/>
  <pageSetup paperSize="9"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U67"/>
  <sheetViews>
    <sheetView rightToLeft="1" tabSelected="1" view="pageBreakPreview" zoomScale="85" zoomScaleNormal="70" zoomScaleSheetLayoutView="85" zoomScalePageLayoutView="60" workbookViewId="0">
      <selection activeCell="J15" sqref="J15"/>
    </sheetView>
  </sheetViews>
  <sheetFormatPr defaultColWidth="8.77734375" defaultRowHeight="28.2" customHeight="1"/>
  <cols>
    <col min="1" max="1" width="8.77734375" style="9"/>
    <col min="2" max="2" width="48.21875" style="9" customWidth="1"/>
    <col min="3" max="10" width="9.21875" style="32" customWidth="1"/>
    <col min="11" max="11" width="76.21875" style="9" customWidth="1"/>
    <col min="12" max="13" width="8.77734375" style="9"/>
    <col min="14" max="14" width="21.5546875" style="9" customWidth="1"/>
    <col min="15" max="21" width="6.6640625" style="9" customWidth="1"/>
    <col min="22" max="16384" width="8.77734375" style="9"/>
  </cols>
  <sheetData>
    <row r="1" spans="2:21" ht="28.5" customHeight="1">
      <c r="B1" s="138" t="s">
        <v>168</v>
      </c>
      <c r="C1" s="138"/>
      <c r="D1" s="138"/>
      <c r="E1" s="138"/>
      <c r="F1" s="138"/>
      <c r="G1" s="138"/>
      <c r="H1" s="138"/>
      <c r="I1" s="138"/>
      <c r="J1" s="138"/>
      <c r="K1" s="138"/>
      <c r="L1" s="25"/>
      <c r="M1" s="25"/>
      <c r="N1" s="25"/>
      <c r="O1" s="25"/>
      <c r="Q1" s="25"/>
      <c r="S1" s="25"/>
      <c r="U1" s="25"/>
    </row>
    <row r="2" spans="2:21" ht="22.95" customHeight="1">
      <c r="B2" s="145" t="s">
        <v>169</v>
      </c>
      <c r="C2" s="145"/>
      <c r="D2" s="145"/>
      <c r="E2" s="145"/>
      <c r="F2" s="145"/>
      <c r="G2" s="145"/>
      <c r="H2" s="145"/>
      <c r="I2" s="145"/>
      <c r="J2" s="145"/>
      <c r="K2" s="145"/>
      <c r="L2" s="26"/>
      <c r="M2" s="26"/>
      <c r="N2" s="26"/>
      <c r="O2" s="26"/>
      <c r="Q2" s="26"/>
      <c r="S2" s="26"/>
      <c r="U2" s="26"/>
    </row>
    <row r="3" spans="2:21" ht="28.2" customHeight="1">
      <c r="B3" s="142" t="s">
        <v>8</v>
      </c>
      <c r="C3" s="50" t="s">
        <v>33</v>
      </c>
      <c r="D3" s="50" t="s">
        <v>0</v>
      </c>
      <c r="E3" s="50" t="s">
        <v>1</v>
      </c>
      <c r="F3" s="50" t="s">
        <v>53</v>
      </c>
      <c r="G3" s="50" t="s">
        <v>3</v>
      </c>
      <c r="H3" s="50" t="s">
        <v>4</v>
      </c>
      <c r="I3" s="50" t="s">
        <v>5</v>
      </c>
      <c r="J3" s="50" t="s">
        <v>48</v>
      </c>
      <c r="K3" s="142" t="s">
        <v>185</v>
      </c>
      <c r="N3" s="26"/>
      <c r="O3" s="26"/>
      <c r="Q3" s="26"/>
      <c r="S3" s="26"/>
      <c r="U3" s="26"/>
    </row>
    <row r="4" spans="2:21" ht="28.2" customHeight="1">
      <c r="B4" s="151"/>
      <c r="C4" s="47" t="s">
        <v>21</v>
      </c>
      <c r="D4" s="47" t="s">
        <v>22</v>
      </c>
      <c r="E4" s="47" t="s">
        <v>23</v>
      </c>
      <c r="F4" s="47" t="s">
        <v>24</v>
      </c>
      <c r="G4" s="47" t="s">
        <v>28</v>
      </c>
      <c r="H4" s="47" t="s">
        <v>25</v>
      </c>
      <c r="I4" s="47" t="s">
        <v>26</v>
      </c>
      <c r="J4" s="51" t="s">
        <v>20</v>
      </c>
      <c r="K4" s="143"/>
      <c r="N4" s="26"/>
      <c r="O4" s="26"/>
      <c r="Q4" s="26"/>
      <c r="S4" s="26"/>
      <c r="U4" s="26"/>
    </row>
    <row r="5" spans="2:21" ht="28.2" customHeight="1">
      <c r="B5" s="58" t="s">
        <v>105</v>
      </c>
      <c r="C5" s="165">
        <v>50</v>
      </c>
      <c r="D5" s="165">
        <v>0</v>
      </c>
      <c r="E5" s="165">
        <v>0</v>
      </c>
      <c r="F5" s="165">
        <v>0</v>
      </c>
      <c r="G5" s="165">
        <v>0</v>
      </c>
      <c r="H5" s="165">
        <v>0</v>
      </c>
      <c r="I5" s="165">
        <v>0</v>
      </c>
      <c r="J5" s="165">
        <f>SUM(C5:I5)</f>
        <v>50</v>
      </c>
      <c r="K5" s="69" t="s">
        <v>121</v>
      </c>
      <c r="N5" s="26"/>
      <c r="O5" s="26"/>
      <c r="Q5" s="26"/>
      <c r="S5" s="26"/>
      <c r="U5" s="26"/>
    </row>
    <row r="6" spans="2:21" ht="28.2" customHeight="1">
      <c r="B6" s="63" t="s">
        <v>106</v>
      </c>
      <c r="C6" s="165">
        <v>9980</v>
      </c>
      <c r="D6" s="165">
        <v>4079</v>
      </c>
      <c r="E6" s="165">
        <v>4652</v>
      </c>
      <c r="F6" s="165">
        <v>1324</v>
      </c>
      <c r="G6" s="165">
        <v>612</v>
      </c>
      <c r="H6" s="165">
        <v>2634</v>
      </c>
      <c r="I6" s="165">
        <v>2006</v>
      </c>
      <c r="J6" s="165">
        <f t="shared" ref="J6:J14" si="0">SUM(C6:I6)</f>
        <v>25287</v>
      </c>
      <c r="K6" s="59" t="s">
        <v>123</v>
      </c>
      <c r="M6" s="32"/>
      <c r="N6" s="52"/>
      <c r="O6" s="21"/>
      <c r="P6" s="21"/>
      <c r="Q6" s="21"/>
      <c r="R6" s="21"/>
      <c r="S6" s="21"/>
      <c r="T6" s="21"/>
      <c r="U6" s="21"/>
    </row>
    <row r="7" spans="2:21" ht="28.2" customHeight="1">
      <c r="B7" s="58" t="s">
        <v>107</v>
      </c>
      <c r="C7" s="165">
        <v>91</v>
      </c>
      <c r="D7" s="165">
        <v>8</v>
      </c>
      <c r="E7" s="165">
        <v>10</v>
      </c>
      <c r="F7" s="165">
        <v>12</v>
      </c>
      <c r="G7" s="165">
        <v>5</v>
      </c>
      <c r="H7" s="165">
        <v>40</v>
      </c>
      <c r="I7" s="165">
        <v>46</v>
      </c>
      <c r="J7" s="165">
        <f t="shared" si="0"/>
        <v>212</v>
      </c>
      <c r="K7" s="64" t="s">
        <v>122</v>
      </c>
      <c r="N7" s="27"/>
      <c r="O7" s="22"/>
      <c r="P7" s="22"/>
      <c r="Q7" s="22"/>
      <c r="R7" s="22"/>
      <c r="S7" s="22"/>
      <c r="T7" s="22"/>
      <c r="U7" s="22"/>
    </row>
    <row r="8" spans="2:21" ht="28.2" customHeight="1">
      <c r="B8" s="58" t="s">
        <v>108</v>
      </c>
      <c r="C8" s="165">
        <v>188</v>
      </c>
      <c r="D8" s="165">
        <v>26</v>
      </c>
      <c r="E8" s="165">
        <v>47</v>
      </c>
      <c r="F8" s="165">
        <v>9</v>
      </c>
      <c r="G8" s="165">
        <v>8</v>
      </c>
      <c r="H8" s="165">
        <v>47</v>
      </c>
      <c r="I8" s="165">
        <v>21</v>
      </c>
      <c r="J8" s="165">
        <f t="shared" si="0"/>
        <v>346</v>
      </c>
      <c r="K8" s="65" t="s">
        <v>124</v>
      </c>
      <c r="N8" s="27"/>
      <c r="O8" s="22"/>
      <c r="P8" s="22"/>
      <c r="Q8" s="22"/>
      <c r="R8" s="22"/>
      <c r="S8" s="22"/>
      <c r="T8" s="22"/>
      <c r="U8" s="22"/>
    </row>
    <row r="9" spans="2:21" ht="28.2" customHeight="1">
      <c r="B9" s="58" t="s">
        <v>109</v>
      </c>
      <c r="C9" s="165">
        <v>943</v>
      </c>
      <c r="D9" s="165">
        <v>354</v>
      </c>
      <c r="E9" s="165">
        <v>330</v>
      </c>
      <c r="F9" s="165">
        <v>119</v>
      </c>
      <c r="G9" s="165">
        <v>25</v>
      </c>
      <c r="H9" s="165">
        <v>203</v>
      </c>
      <c r="I9" s="165">
        <v>172</v>
      </c>
      <c r="J9" s="165">
        <f t="shared" si="0"/>
        <v>2146</v>
      </c>
      <c r="K9" s="65" t="s">
        <v>125</v>
      </c>
      <c r="N9" s="27"/>
      <c r="O9" s="22"/>
      <c r="P9" s="22"/>
      <c r="Q9" s="22"/>
      <c r="R9" s="22"/>
      <c r="S9" s="22"/>
      <c r="T9" s="22"/>
      <c r="U9" s="22"/>
    </row>
    <row r="10" spans="2:21" ht="28.2" customHeight="1">
      <c r="B10" s="58" t="s">
        <v>110</v>
      </c>
      <c r="C10" s="165">
        <v>534</v>
      </c>
      <c r="D10" s="165">
        <v>197</v>
      </c>
      <c r="E10" s="165">
        <v>178</v>
      </c>
      <c r="F10" s="165">
        <v>61</v>
      </c>
      <c r="G10" s="165">
        <v>18</v>
      </c>
      <c r="H10" s="165">
        <v>133</v>
      </c>
      <c r="I10" s="165">
        <v>130</v>
      </c>
      <c r="J10" s="165">
        <f t="shared" si="0"/>
        <v>1251</v>
      </c>
      <c r="K10" s="65" t="s">
        <v>114</v>
      </c>
      <c r="N10" s="27"/>
      <c r="O10" s="22"/>
      <c r="P10" s="22"/>
      <c r="Q10" s="22"/>
      <c r="R10" s="22"/>
      <c r="S10" s="22"/>
      <c r="T10" s="22"/>
      <c r="U10" s="22"/>
    </row>
    <row r="11" spans="2:21" ht="28.2" customHeight="1">
      <c r="B11" s="58" t="s">
        <v>111</v>
      </c>
      <c r="C11" s="165">
        <v>12128</v>
      </c>
      <c r="D11" s="165">
        <v>4065</v>
      </c>
      <c r="E11" s="165">
        <v>4621</v>
      </c>
      <c r="F11" s="165">
        <v>2618</v>
      </c>
      <c r="G11" s="165">
        <v>976</v>
      </c>
      <c r="H11" s="165">
        <v>5593</v>
      </c>
      <c r="I11" s="165">
        <v>3620</v>
      </c>
      <c r="J11" s="165">
        <f t="shared" si="0"/>
        <v>33621</v>
      </c>
      <c r="K11" s="64" t="s">
        <v>115</v>
      </c>
      <c r="N11" s="27"/>
      <c r="O11" s="22"/>
      <c r="P11" s="22"/>
      <c r="Q11" s="22"/>
      <c r="R11" s="22"/>
      <c r="S11" s="22"/>
      <c r="T11" s="22"/>
      <c r="U11" s="22"/>
    </row>
    <row r="12" spans="2:21" ht="28.2" customHeight="1">
      <c r="B12" s="63" t="s">
        <v>112</v>
      </c>
      <c r="C12" s="165">
        <v>7228</v>
      </c>
      <c r="D12" s="165">
        <v>3040</v>
      </c>
      <c r="E12" s="165">
        <v>3642</v>
      </c>
      <c r="F12" s="165">
        <v>1271</v>
      </c>
      <c r="G12" s="165">
        <v>415</v>
      </c>
      <c r="H12" s="165">
        <v>2786</v>
      </c>
      <c r="I12" s="165">
        <v>2009</v>
      </c>
      <c r="J12" s="165">
        <f t="shared" si="0"/>
        <v>20391</v>
      </c>
      <c r="K12" s="65" t="s">
        <v>116</v>
      </c>
      <c r="N12" s="27"/>
      <c r="O12" s="22"/>
      <c r="P12" s="22"/>
      <c r="Q12" s="22"/>
      <c r="R12" s="22"/>
      <c r="S12" s="22"/>
      <c r="T12" s="22"/>
      <c r="U12" s="22"/>
    </row>
    <row r="13" spans="2:21" ht="28.2" customHeight="1">
      <c r="B13" s="63" t="s">
        <v>171</v>
      </c>
      <c r="C13" s="165">
        <v>0</v>
      </c>
      <c r="D13" s="165">
        <v>0</v>
      </c>
      <c r="E13" s="165">
        <v>0</v>
      </c>
      <c r="F13" s="165">
        <v>0</v>
      </c>
      <c r="G13" s="165">
        <v>0</v>
      </c>
      <c r="H13" s="165">
        <v>5</v>
      </c>
      <c r="I13" s="165">
        <v>0</v>
      </c>
      <c r="J13" s="165">
        <f t="shared" si="0"/>
        <v>5</v>
      </c>
      <c r="K13" s="65" t="s">
        <v>163</v>
      </c>
      <c r="N13" s="27"/>
      <c r="O13" s="22"/>
      <c r="P13" s="22"/>
      <c r="Q13" s="22"/>
      <c r="R13" s="22"/>
      <c r="S13" s="22"/>
      <c r="T13" s="22"/>
      <c r="U13" s="22"/>
    </row>
    <row r="14" spans="2:21" ht="28.2" customHeight="1">
      <c r="B14" s="63" t="s">
        <v>113</v>
      </c>
      <c r="C14" s="165">
        <v>7745</v>
      </c>
      <c r="D14" s="165">
        <v>3673</v>
      </c>
      <c r="E14" s="165">
        <v>3382</v>
      </c>
      <c r="F14" s="165">
        <v>1228</v>
      </c>
      <c r="G14" s="165">
        <v>376</v>
      </c>
      <c r="H14" s="165">
        <v>2361</v>
      </c>
      <c r="I14" s="165">
        <v>1137</v>
      </c>
      <c r="J14" s="165">
        <f t="shared" si="0"/>
        <v>19902</v>
      </c>
      <c r="K14" s="65" t="s">
        <v>117</v>
      </c>
      <c r="N14" s="27"/>
      <c r="O14" s="22"/>
      <c r="P14" s="22"/>
      <c r="Q14" s="22"/>
      <c r="R14" s="22"/>
      <c r="S14" s="22"/>
      <c r="T14" s="22"/>
      <c r="U14" s="22"/>
    </row>
    <row r="15" spans="2:21" ht="28.2" customHeight="1">
      <c r="B15" s="70" t="s">
        <v>48</v>
      </c>
      <c r="C15" s="67">
        <f>SUM(C5:C14)</f>
        <v>38887</v>
      </c>
      <c r="D15" s="67">
        <f t="shared" ref="C15:J15" si="1">SUM(D5:D14)</f>
        <v>15442</v>
      </c>
      <c r="E15" s="67">
        <f t="shared" si="1"/>
        <v>16862</v>
      </c>
      <c r="F15" s="67">
        <f t="shared" si="1"/>
        <v>6642</v>
      </c>
      <c r="G15" s="67">
        <f t="shared" si="1"/>
        <v>2435</v>
      </c>
      <c r="H15" s="67">
        <f t="shared" si="1"/>
        <v>13802</v>
      </c>
      <c r="I15" s="67">
        <f t="shared" si="1"/>
        <v>9141</v>
      </c>
      <c r="J15" s="67">
        <f t="shared" si="1"/>
        <v>103211</v>
      </c>
      <c r="K15" s="71" t="s">
        <v>20</v>
      </c>
      <c r="N15" s="27"/>
      <c r="O15" s="22"/>
      <c r="P15" s="22"/>
      <c r="Q15" s="22"/>
      <c r="R15" s="22"/>
      <c r="S15" s="22"/>
      <c r="T15" s="22"/>
      <c r="U15" s="22"/>
    </row>
    <row r="16" spans="2:21" ht="28.2" customHeight="1">
      <c r="N16" s="52"/>
      <c r="O16" s="22"/>
      <c r="P16" s="22"/>
      <c r="Q16" s="22"/>
      <c r="R16" s="22"/>
      <c r="S16" s="22"/>
      <c r="T16" s="22"/>
      <c r="U16" s="22"/>
    </row>
    <row r="17" spans="2:21" ht="28.2" customHeight="1">
      <c r="B17" s="138" t="s">
        <v>168</v>
      </c>
      <c r="C17" s="138"/>
      <c r="D17" s="138"/>
      <c r="E17" s="138"/>
      <c r="F17" s="138"/>
      <c r="G17" s="138"/>
      <c r="H17" s="138"/>
      <c r="I17" s="138"/>
      <c r="J17" s="138"/>
      <c r="K17" s="138"/>
      <c r="L17" s="25"/>
      <c r="M17" s="25"/>
      <c r="N17" s="26"/>
      <c r="O17" s="26"/>
      <c r="Q17" s="26"/>
      <c r="S17" s="26"/>
      <c r="U17" s="26"/>
    </row>
    <row r="18" spans="2:21" ht="28.2" customHeight="1">
      <c r="B18" s="144" t="s">
        <v>170</v>
      </c>
      <c r="C18" s="144"/>
      <c r="D18" s="144"/>
      <c r="E18" s="144"/>
      <c r="F18" s="144"/>
      <c r="G18" s="144"/>
      <c r="H18" s="144"/>
      <c r="I18" s="144"/>
      <c r="J18" s="144"/>
      <c r="K18" s="144"/>
      <c r="L18" s="26"/>
      <c r="M18" s="26"/>
      <c r="N18" s="26"/>
      <c r="O18" s="26"/>
      <c r="Q18" s="26"/>
      <c r="S18" s="26"/>
      <c r="U18" s="26"/>
    </row>
    <row r="19" spans="2:21" ht="28.2" customHeight="1">
      <c r="B19" s="28"/>
      <c r="C19" s="89"/>
      <c r="D19" s="89"/>
      <c r="E19" s="89"/>
      <c r="F19" s="89"/>
      <c r="G19" s="89"/>
      <c r="H19" s="89"/>
      <c r="I19" s="89"/>
      <c r="J19" s="89"/>
      <c r="K19" s="110" t="s">
        <v>51</v>
      </c>
      <c r="L19" s="26"/>
      <c r="M19" s="28"/>
      <c r="N19" s="26"/>
      <c r="O19" s="26"/>
      <c r="Q19" s="26"/>
      <c r="S19" s="26"/>
      <c r="U19" s="26"/>
    </row>
    <row r="20" spans="2:21" ht="28.2" customHeight="1">
      <c r="B20" s="28"/>
      <c r="C20" s="89"/>
      <c r="D20" s="89"/>
      <c r="E20" s="89"/>
      <c r="F20" s="89"/>
      <c r="G20" s="89"/>
      <c r="H20" s="89"/>
      <c r="I20" s="89"/>
      <c r="J20" s="89"/>
      <c r="K20" s="28"/>
      <c r="L20" s="28"/>
      <c r="M20" s="28"/>
      <c r="N20" s="26"/>
      <c r="O20" s="26"/>
      <c r="Q20" s="26"/>
      <c r="S20" s="26"/>
      <c r="U20" s="26"/>
    </row>
    <row r="21" spans="2:21" ht="28.2" customHeight="1">
      <c r="B21" s="28"/>
      <c r="C21" s="89"/>
      <c r="D21" s="89"/>
      <c r="E21" s="89"/>
      <c r="F21" s="89"/>
      <c r="G21" s="89"/>
      <c r="H21" s="89"/>
      <c r="I21" s="89"/>
      <c r="J21" s="89"/>
      <c r="K21" s="28"/>
      <c r="L21" s="28"/>
      <c r="M21" s="28"/>
      <c r="N21" s="26"/>
      <c r="O21" s="26"/>
      <c r="Q21" s="26"/>
      <c r="S21" s="26"/>
      <c r="U21" s="26"/>
    </row>
    <row r="22" spans="2:21" ht="28.2" customHeight="1">
      <c r="B22" s="28"/>
      <c r="C22" s="89"/>
      <c r="D22" s="89"/>
      <c r="E22" s="89"/>
      <c r="F22" s="89"/>
      <c r="G22" s="89"/>
      <c r="H22" s="89"/>
      <c r="I22" s="89"/>
      <c r="J22" s="89"/>
      <c r="K22" s="28"/>
      <c r="L22" s="28"/>
      <c r="M22" s="28"/>
      <c r="N22" s="26"/>
      <c r="O22" s="26"/>
      <c r="Q22" s="26"/>
      <c r="S22" s="26"/>
      <c r="U22" s="26"/>
    </row>
    <row r="23" spans="2:21" ht="28.2" customHeight="1">
      <c r="B23" s="28"/>
      <c r="C23" s="89"/>
      <c r="D23" s="89"/>
      <c r="E23" s="89"/>
      <c r="F23" s="89"/>
      <c r="G23" s="89"/>
      <c r="H23" s="89"/>
      <c r="I23" s="89"/>
      <c r="J23" s="89"/>
      <c r="K23" s="28"/>
      <c r="L23" s="28"/>
      <c r="M23" s="28"/>
      <c r="N23" s="26"/>
      <c r="O23" s="26"/>
      <c r="Q23" s="26"/>
      <c r="S23" s="26"/>
      <c r="U23" s="26"/>
    </row>
    <row r="24" spans="2:21" ht="28.2" customHeight="1">
      <c r="B24" s="28"/>
      <c r="C24" s="89"/>
      <c r="D24" s="89"/>
      <c r="E24" s="89"/>
      <c r="F24" s="89"/>
      <c r="G24" s="89"/>
      <c r="H24" s="89"/>
      <c r="I24" s="89"/>
      <c r="J24" s="89"/>
      <c r="K24" s="28"/>
      <c r="L24" s="28"/>
      <c r="M24" s="28"/>
      <c r="N24" s="26"/>
      <c r="O24" s="26"/>
      <c r="Q24" s="26"/>
      <c r="S24" s="26"/>
      <c r="U24" s="26"/>
    </row>
    <row r="25" spans="2:21" ht="28.2" customHeight="1">
      <c r="B25" s="28"/>
      <c r="C25" s="89"/>
      <c r="D25" s="89"/>
      <c r="E25" s="89"/>
      <c r="F25" s="89"/>
      <c r="G25" s="89"/>
      <c r="H25" s="89"/>
      <c r="I25" s="89"/>
      <c r="J25" s="89"/>
      <c r="K25" s="28"/>
      <c r="L25" s="28"/>
      <c r="M25" s="28"/>
      <c r="N25" s="28"/>
      <c r="O25" s="28"/>
      <c r="Q25" s="28"/>
      <c r="S25" s="28"/>
      <c r="U25" s="28"/>
    </row>
    <row r="26" spans="2:21" ht="28.2" customHeight="1">
      <c r="B26" s="28"/>
      <c r="C26" s="89"/>
      <c r="D26" s="89"/>
      <c r="E26" s="89"/>
      <c r="F26" s="89"/>
      <c r="G26" s="89"/>
      <c r="H26" s="89"/>
      <c r="I26" s="89"/>
      <c r="J26" s="89"/>
      <c r="K26" s="28"/>
      <c r="L26" s="28"/>
      <c r="M26" s="28"/>
      <c r="N26" s="28"/>
      <c r="O26" s="28"/>
      <c r="Q26" s="28"/>
      <c r="S26" s="28"/>
      <c r="U26" s="28"/>
    </row>
    <row r="27" spans="2:21" ht="28.2" customHeight="1">
      <c r="B27" s="28"/>
      <c r="C27" s="89"/>
      <c r="D27" s="89"/>
      <c r="E27" s="89"/>
      <c r="F27" s="89"/>
      <c r="G27" s="89"/>
      <c r="H27" s="89"/>
      <c r="I27" s="89"/>
      <c r="J27" s="89"/>
      <c r="K27" s="28"/>
      <c r="L27" s="28"/>
      <c r="M27" s="28"/>
      <c r="N27" s="28"/>
      <c r="O27" s="28"/>
      <c r="Q27" s="28"/>
      <c r="S27" s="28"/>
      <c r="U27" s="28"/>
    </row>
    <row r="28" spans="2:21" ht="28.2" customHeight="1">
      <c r="B28" s="28"/>
      <c r="C28" s="89"/>
      <c r="D28" s="89"/>
      <c r="E28" s="89"/>
      <c r="F28" s="89"/>
      <c r="G28" s="89"/>
      <c r="H28" s="89"/>
      <c r="I28" s="89"/>
      <c r="J28" s="89"/>
      <c r="K28" s="28"/>
      <c r="L28" s="28"/>
      <c r="M28" s="28"/>
      <c r="N28" s="28"/>
      <c r="O28" s="28"/>
      <c r="Q28" s="28"/>
      <c r="S28" s="28"/>
      <c r="U28" s="28"/>
    </row>
    <row r="29" spans="2:21" ht="28.2" customHeight="1">
      <c r="B29" s="28"/>
      <c r="C29" s="89"/>
      <c r="D29" s="89"/>
      <c r="E29" s="89"/>
      <c r="F29" s="89"/>
      <c r="G29" s="89"/>
      <c r="H29" s="89"/>
      <c r="I29" s="89"/>
      <c r="J29" s="89"/>
      <c r="K29" s="28"/>
      <c r="L29" s="28"/>
      <c r="M29" s="28"/>
      <c r="N29" s="28"/>
      <c r="O29" s="28"/>
      <c r="Q29" s="28"/>
      <c r="S29" s="28"/>
      <c r="U29" s="28"/>
    </row>
    <row r="30" spans="2:21" ht="28.2" customHeight="1">
      <c r="B30" s="28"/>
      <c r="C30" s="89"/>
      <c r="D30" s="89"/>
      <c r="E30" s="89"/>
      <c r="F30" s="89"/>
      <c r="G30" s="89"/>
      <c r="H30" s="89"/>
      <c r="I30" s="89"/>
      <c r="J30" s="89"/>
      <c r="K30" s="28"/>
      <c r="L30" s="28"/>
      <c r="M30" s="28"/>
      <c r="N30" s="28"/>
      <c r="O30" s="28"/>
      <c r="Q30" s="28"/>
      <c r="S30" s="28"/>
      <c r="U30" s="28"/>
    </row>
    <row r="31" spans="2:21" ht="28.2" customHeight="1">
      <c r="B31" s="28"/>
      <c r="C31" s="89"/>
      <c r="D31" s="89"/>
      <c r="E31" s="89"/>
      <c r="F31" s="89"/>
      <c r="G31" s="89"/>
      <c r="H31" s="89"/>
      <c r="I31" s="89"/>
      <c r="J31" s="89"/>
      <c r="K31" s="28"/>
      <c r="L31" s="28"/>
      <c r="M31" s="28"/>
      <c r="N31" s="28"/>
      <c r="O31" s="28"/>
      <c r="Q31" s="28"/>
      <c r="S31" s="28"/>
      <c r="U31" s="28"/>
    </row>
    <row r="32" spans="2:21" ht="28.2" customHeight="1">
      <c r="B32" s="28"/>
      <c r="C32" s="89"/>
      <c r="D32" s="89"/>
      <c r="E32" s="89"/>
      <c r="F32" s="89"/>
      <c r="G32" s="89"/>
      <c r="H32" s="89"/>
      <c r="I32" s="89"/>
      <c r="J32" s="89"/>
      <c r="K32" s="28"/>
      <c r="L32" s="28"/>
      <c r="M32" s="28"/>
      <c r="N32" s="28"/>
      <c r="O32" s="28"/>
      <c r="Q32" s="28"/>
      <c r="S32" s="28"/>
      <c r="U32" s="28"/>
    </row>
    <row r="33" spans="2:21" ht="28.2" customHeight="1">
      <c r="B33" s="28"/>
      <c r="C33" s="89"/>
      <c r="D33" s="89"/>
      <c r="E33" s="89"/>
      <c r="F33" s="89"/>
      <c r="G33" s="89"/>
      <c r="H33" s="89"/>
      <c r="I33" s="89"/>
      <c r="J33" s="89"/>
      <c r="K33" s="28"/>
      <c r="L33" s="28"/>
      <c r="M33" s="28"/>
      <c r="N33" s="28"/>
      <c r="O33" s="28"/>
      <c r="Q33" s="28"/>
      <c r="S33" s="28"/>
      <c r="U33" s="28"/>
    </row>
    <row r="34" spans="2:21" ht="28.2" customHeight="1">
      <c r="B34" s="28"/>
      <c r="C34" s="89"/>
      <c r="D34" s="89"/>
      <c r="E34" s="89"/>
      <c r="F34" s="89"/>
      <c r="G34" s="89"/>
      <c r="H34" s="89"/>
      <c r="I34" s="89"/>
      <c r="J34" s="89"/>
      <c r="K34" s="28"/>
      <c r="L34" s="28"/>
      <c r="M34" s="28"/>
      <c r="N34" s="28"/>
      <c r="O34" s="28"/>
      <c r="Q34" s="28"/>
      <c r="S34" s="28"/>
      <c r="U34" s="28"/>
    </row>
    <row r="35" spans="2:21" ht="28.2" customHeight="1">
      <c r="B35" s="28"/>
      <c r="C35" s="89"/>
      <c r="D35" s="89"/>
      <c r="E35" s="89"/>
      <c r="F35" s="89"/>
      <c r="G35" s="89"/>
      <c r="H35" s="89"/>
      <c r="I35" s="89"/>
      <c r="J35" s="89"/>
      <c r="K35" s="28"/>
      <c r="L35" s="28"/>
      <c r="M35" s="28"/>
      <c r="N35" s="28"/>
      <c r="O35" s="28"/>
      <c r="Q35" s="28"/>
      <c r="S35" s="28"/>
      <c r="U35" s="28"/>
    </row>
    <row r="36" spans="2:21" ht="28.2" customHeight="1">
      <c r="B36" s="28"/>
      <c r="C36" s="89"/>
      <c r="D36" s="89"/>
      <c r="E36" s="89"/>
      <c r="F36" s="89"/>
      <c r="G36" s="89"/>
      <c r="H36" s="89"/>
      <c r="I36" s="89"/>
      <c r="J36" s="89"/>
      <c r="K36" s="28"/>
      <c r="L36" s="28"/>
      <c r="M36" s="28"/>
      <c r="N36" s="28"/>
      <c r="O36" s="28"/>
      <c r="Q36" s="28"/>
      <c r="S36" s="28"/>
      <c r="U36" s="28"/>
    </row>
    <row r="37" spans="2:21" ht="28.2" customHeight="1">
      <c r="B37" s="28"/>
      <c r="C37" s="89"/>
      <c r="D37" s="89"/>
      <c r="E37" s="89"/>
      <c r="F37" s="89"/>
      <c r="G37" s="89"/>
      <c r="H37" s="89"/>
      <c r="I37" s="89"/>
      <c r="J37" s="89"/>
      <c r="K37" s="28"/>
      <c r="L37" s="28"/>
      <c r="M37" s="28"/>
      <c r="N37" s="28"/>
      <c r="O37" s="28"/>
      <c r="Q37" s="28"/>
      <c r="S37" s="28"/>
      <c r="U37" s="28"/>
    </row>
    <row r="38" spans="2:21" ht="28.2" customHeight="1">
      <c r="B38" s="28"/>
      <c r="C38" s="89"/>
      <c r="D38" s="89"/>
      <c r="E38" s="89"/>
      <c r="F38" s="89"/>
      <c r="G38" s="89"/>
      <c r="H38" s="89"/>
      <c r="I38" s="89"/>
      <c r="J38" s="89"/>
      <c r="K38" s="28"/>
      <c r="L38" s="28"/>
      <c r="M38" s="28"/>
      <c r="N38" s="28"/>
      <c r="O38" s="28"/>
      <c r="Q38" s="28"/>
      <c r="S38" s="28"/>
      <c r="U38" s="28"/>
    </row>
    <row r="39" spans="2:21" ht="28.2" customHeight="1">
      <c r="B39" s="28"/>
      <c r="C39" s="89"/>
      <c r="D39" s="89"/>
      <c r="E39" s="89"/>
      <c r="F39" s="89"/>
      <c r="G39" s="89"/>
      <c r="H39" s="89"/>
      <c r="I39" s="89"/>
      <c r="J39" s="89"/>
      <c r="K39" s="28"/>
      <c r="L39" s="28"/>
      <c r="M39" s="28"/>
      <c r="N39" s="28"/>
      <c r="O39" s="28"/>
      <c r="Q39" s="28"/>
      <c r="S39" s="28"/>
      <c r="U39" s="28"/>
    </row>
    <row r="40" spans="2:21" ht="28.2" customHeight="1">
      <c r="B40" s="149" t="s">
        <v>104</v>
      </c>
      <c r="C40" s="149"/>
      <c r="D40" s="149"/>
      <c r="E40" s="149"/>
      <c r="F40" s="149"/>
      <c r="G40" s="149"/>
      <c r="H40" s="149"/>
      <c r="I40" s="149"/>
      <c r="J40" s="149"/>
      <c r="K40" s="149"/>
      <c r="L40" s="25"/>
      <c r="M40" s="25"/>
      <c r="N40" s="25"/>
      <c r="O40" s="25"/>
      <c r="Q40" s="25"/>
      <c r="S40" s="25"/>
      <c r="U40" s="25"/>
    </row>
    <row r="41" spans="2:21" ht="28.2" customHeight="1">
      <c r="B41" s="150"/>
      <c r="C41" s="150"/>
      <c r="D41" s="150"/>
      <c r="E41" s="150"/>
      <c r="F41" s="150"/>
      <c r="G41" s="150"/>
      <c r="H41" s="150"/>
      <c r="I41" s="150"/>
      <c r="J41" s="150"/>
      <c r="K41" s="150"/>
      <c r="L41" s="30"/>
      <c r="M41" s="30"/>
      <c r="N41" s="30"/>
      <c r="O41" s="30"/>
      <c r="Q41" s="30"/>
      <c r="S41" s="30"/>
      <c r="U41" s="30"/>
    </row>
    <row r="42" spans="2:21" ht="28.2" customHeight="1">
      <c r="B42" s="28"/>
      <c r="C42" s="89"/>
      <c r="D42" s="89"/>
      <c r="E42" s="89"/>
      <c r="F42" s="89"/>
      <c r="G42" s="89"/>
      <c r="H42" s="89"/>
      <c r="I42" s="89"/>
      <c r="J42" s="89"/>
      <c r="K42" s="28"/>
      <c r="L42" s="28"/>
      <c r="M42" s="28"/>
      <c r="N42" s="28"/>
      <c r="O42" s="28"/>
      <c r="Q42" s="28"/>
      <c r="U42" s="28"/>
    </row>
    <row r="43" spans="2:21" ht="28.2" customHeight="1">
      <c r="B43" s="28"/>
      <c r="C43" s="89"/>
      <c r="D43" s="89"/>
      <c r="E43" s="89"/>
      <c r="F43" s="89"/>
      <c r="G43" s="89"/>
      <c r="H43" s="89"/>
      <c r="I43" s="89"/>
      <c r="J43" s="89"/>
      <c r="K43" s="28"/>
      <c r="L43" s="28"/>
      <c r="M43" s="28"/>
      <c r="N43" s="28"/>
      <c r="O43" s="28"/>
      <c r="Q43" s="28"/>
      <c r="S43" s="31"/>
      <c r="U43" s="28"/>
    </row>
    <row r="44" spans="2:21" ht="28.2" customHeight="1">
      <c r="B44" s="28"/>
      <c r="C44" s="89"/>
      <c r="D44" s="89"/>
      <c r="E44" s="89"/>
      <c r="F44" s="89"/>
      <c r="G44" s="89"/>
      <c r="H44" s="89"/>
      <c r="I44" s="89"/>
      <c r="J44" s="89"/>
      <c r="K44" s="28"/>
      <c r="L44" s="28"/>
      <c r="M44" s="28"/>
      <c r="N44" s="28"/>
      <c r="O44" s="28"/>
      <c r="Q44" s="28"/>
      <c r="S44" s="28"/>
      <c r="U44" s="28"/>
    </row>
    <row r="45" spans="2:21" ht="28.2" customHeight="1">
      <c r="B45" s="28"/>
      <c r="C45" s="89"/>
      <c r="D45" s="89"/>
      <c r="E45" s="89"/>
      <c r="F45" s="89"/>
      <c r="G45" s="89"/>
      <c r="H45" s="89"/>
      <c r="I45" s="89"/>
      <c r="J45" s="89"/>
      <c r="K45" s="28"/>
      <c r="L45" s="28"/>
      <c r="M45" s="28"/>
      <c r="N45" s="28"/>
      <c r="O45" s="28"/>
      <c r="Q45" s="28"/>
      <c r="S45" s="28"/>
      <c r="U45" s="28"/>
    </row>
    <row r="46" spans="2:21" ht="28.2" customHeight="1">
      <c r="B46" s="28"/>
      <c r="C46" s="89"/>
      <c r="D46" s="89"/>
      <c r="E46" s="89"/>
      <c r="F46" s="89"/>
      <c r="G46" s="89"/>
      <c r="H46" s="89"/>
      <c r="I46" s="89"/>
      <c r="J46" s="89"/>
      <c r="K46" s="28"/>
      <c r="L46" s="28"/>
      <c r="M46" s="28"/>
      <c r="N46" s="28"/>
      <c r="O46" s="28"/>
      <c r="Q46" s="28"/>
      <c r="S46" s="28"/>
      <c r="U46" s="28"/>
    </row>
    <row r="47" spans="2:21" ht="28.2" customHeight="1">
      <c r="B47" s="28"/>
      <c r="C47" s="89"/>
      <c r="D47" s="89"/>
      <c r="E47" s="89"/>
      <c r="F47" s="89"/>
      <c r="G47" s="89"/>
      <c r="H47" s="89"/>
      <c r="I47" s="89"/>
      <c r="J47" s="89"/>
      <c r="K47" s="28"/>
      <c r="L47" s="28"/>
      <c r="M47" s="28"/>
      <c r="N47" s="28"/>
      <c r="O47" s="28"/>
      <c r="Q47" s="28"/>
      <c r="S47" s="28"/>
      <c r="U47" s="28"/>
    </row>
    <row r="48" spans="2:21" ht="28.2" customHeight="1">
      <c r="B48" s="28"/>
      <c r="C48" s="89"/>
      <c r="D48" s="89"/>
      <c r="E48" s="89"/>
      <c r="F48" s="89"/>
      <c r="G48" s="89"/>
      <c r="H48" s="89"/>
      <c r="I48" s="89"/>
      <c r="J48" s="89"/>
      <c r="K48" s="28"/>
      <c r="L48" s="28"/>
      <c r="M48" s="28"/>
      <c r="N48" s="28"/>
      <c r="O48" s="28"/>
      <c r="Q48" s="28"/>
      <c r="S48" s="28"/>
      <c r="U48" s="28"/>
    </row>
    <row r="49" spans="2:21" ht="28.2" customHeight="1">
      <c r="B49" s="28"/>
      <c r="C49" s="89"/>
      <c r="D49" s="89"/>
      <c r="E49" s="89"/>
      <c r="F49" s="89"/>
      <c r="G49" s="89"/>
      <c r="H49" s="89"/>
      <c r="I49" s="89"/>
      <c r="J49" s="89"/>
      <c r="K49" s="28"/>
      <c r="L49" s="28"/>
      <c r="M49" s="28"/>
      <c r="N49" s="28"/>
      <c r="O49" s="28"/>
      <c r="Q49" s="28"/>
      <c r="S49" s="28"/>
      <c r="U49" s="28"/>
    </row>
    <row r="50" spans="2:21" ht="28.2" customHeight="1">
      <c r="B50" s="28"/>
      <c r="C50" s="89"/>
      <c r="D50" s="89"/>
      <c r="E50" s="89"/>
      <c r="F50" s="89"/>
      <c r="G50" s="89"/>
      <c r="H50" s="89"/>
      <c r="I50" s="89"/>
      <c r="J50" s="89"/>
      <c r="K50" s="28"/>
      <c r="L50" s="28"/>
      <c r="M50" s="28"/>
      <c r="N50" s="28"/>
      <c r="O50" s="28"/>
      <c r="Q50" s="28"/>
      <c r="S50" s="28"/>
      <c r="U50" s="28"/>
    </row>
    <row r="51" spans="2:21" ht="28.2" customHeight="1">
      <c r="B51" s="28"/>
      <c r="C51" s="89"/>
      <c r="D51" s="89"/>
      <c r="E51" s="89"/>
      <c r="F51" s="89"/>
      <c r="G51" s="89"/>
      <c r="H51" s="89"/>
      <c r="I51" s="89"/>
      <c r="J51" s="89"/>
      <c r="K51" s="28"/>
      <c r="L51" s="28"/>
      <c r="M51" s="28"/>
      <c r="N51" s="28"/>
      <c r="O51" s="28"/>
      <c r="Q51" s="28"/>
      <c r="S51" s="28"/>
      <c r="U51" s="28"/>
    </row>
    <row r="52" spans="2:21" ht="28.2" customHeight="1">
      <c r="B52" s="28"/>
      <c r="C52" s="89"/>
      <c r="D52" s="89"/>
      <c r="E52" s="89"/>
      <c r="F52" s="89"/>
      <c r="G52" s="89"/>
      <c r="H52" s="89"/>
      <c r="I52" s="89"/>
      <c r="J52" s="89"/>
      <c r="K52" s="28"/>
      <c r="L52" s="28"/>
      <c r="M52" s="28"/>
      <c r="N52" s="28"/>
      <c r="O52" s="28"/>
      <c r="Q52" s="28"/>
      <c r="S52" s="28"/>
      <c r="U52" s="28"/>
    </row>
    <row r="53" spans="2:21" ht="28.2" customHeight="1">
      <c r="B53" s="28"/>
      <c r="C53" s="89"/>
      <c r="D53" s="89"/>
      <c r="E53" s="89"/>
      <c r="F53" s="89"/>
      <c r="G53" s="89"/>
      <c r="H53" s="89"/>
      <c r="I53" s="89"/>
      <c r="J53" s="89"/>
      <c r="K53" s="28"/>
      <c r="L53" s="28"/>
      <c r="M53" s="28"/>
      <c r="N53" s="28"/>
      <c r="O53" s="28"/>
      <c r="Q53" s="28"/>
      <c r="S53" s="28"/>
      <c r="U53" s="28"/>
    </row>
    <row r="54" spans="2:21" ht="28.2" customHeight="1">
      <c r="B54" s="28"/>
      <c r="C54" s="89"/>
      <c r="D54" s="89"/>
      <c r="E54" s="89"/>
      <c r="F54" s="89"/>
      <c r="G54" s="89"/>
      <c r="H54" s="89"/>
      <c r="I54" s="89"/>
      <c r="J54" s="89"/>
      <c r="K54" s="28"/>
      <c r="L54" s="28"/>
      <c r="M54" s="28"/>
      <c r="N54" s="28"/>
      <c r="O54" s="28"/>
      <c r="Q54" s="28"/>
      <c r="S54" s="28"/>
      <c r="U54" s="28"/>
    </row>
    <row r="55" spans="2:21" ht="28.2" customHeight="1">
      <c r="B55" s="28"/>
      <c r="C55" s="89"/>
      <c r="D55" s="89"/>
      <c r="E55" s="89"/>
      <c r="F55" s="89"/>
      <c r="G55" s="89"/>
      <c r="H55" s="89"/>
      <c r="I55" s="89"/>
      <c r="J55" s="89"/>
      <c r="K55" s="28"/>
      <c r="L55" s="28"/>
      <c r="M55" s="28"/>
      <c r="N55" s="28"/>
      <c r="O55" s="28"/>
      <c r="Q55" s="28"/>
      <c r="S55" s="28"/>
      <c r="U55" s="28"/>
    </row>
    <row r="56" spans="2:21" ht="28.2" customHeight="1">
      <c r="B56" s="28"/>
      <c r="C56" s="89"/>
      <c r="D56" s="89"/>
      <c r="E56" s="89"/>
      <c r="F56" s="89"/>
      <c r="G56" s="89"/>
      <c r="H56" s="89"/>
      <c r="I56" s="89"/>
      <c r="J56" s="89"/>
      <c r="K56" s="28"/>
      <c r="L56" s="28"/>
      <c r="M56" s="28"/>
      <c r="N56" s="28"/>
      <c r="O56" s="28"/>
      <c r="Q56" s="28"/>
      <c r="S56" s="28"/>
      <c r="U56" s="28"/>
    </row>
    <row r="57" spans="2:21" ht="28.2" customHeight="1">
      <c r="B57" s="28"/>
      <c r="C57" s="89"/>
      <c r="D57" s="89"/>
      <c r="E57" s="89"/>
      <c r="F57" s="89"/>
      <c r="G57" s="89"/>
      <c r="H57" s="89"/>
      <c r="I57" s="89"/>
      <c r="J57" s="89"/>
      <c r="K57" s="28"/>
      <c r="L57" s="28"/>
      <c r="M57" s="28"/>
      <c r="N57" s="28"/>
      <c r="O57" s="28"/>
      <c r="Q57" s="28"/>
      <c r="S57" s="28"/>
      <c r="U57" s="28"/>
    </row>
    <row r="58" spans="2:21" ht="28.2" customHeight="1">
      <c r="B58" s="28"/>
      <c r="C58" s="89"/>
      <c r="D58" s="89"/>
      <c r="E58" s="89"/>
      <c r="F58" s="89"/>
      <c r="G58" s="89"/>
      <c r="H58" s="89"/>
      <c r="I58" s="89"/>
      <c r="J58" s="89"/>
      <c r="K58" s="28"/>
      <c r="L58" s="28"/>
      <c r="M58" s="28"/>
      <c r="N58" s="28"/>
      <c r="O58" s="28"/>
      <c r="Q58" s="28"/>
      <c r="S58" s="28"/>
      <c r="U58" s="28"/>
    </row>
    <row r="59" spans="2:21" ht="28.2" customHeight="1">
      <c r="B59" s="28"/>
      <c r="C59" s="89"/>
      <c r="D59" s="89"/>
      <c r="E59" s="89"/>
      <c r="F59" s="89"/>
      <c r="G59" s="89"/>
      <c r="H59" s="89"/>
      <c r="I59" s="89"/>
      <c r="J59" s="89"/>
      <c r="K59" s="28"/>
      <c r="L59" s="28"/>
      <c r="M59" s="28"/>
      <c r="N59" s="28"/>
      <c r="O59" s="28"/>
      <c r="Q59" s="28"/>
      <c r="S59" s="28"/>
      <c r="U59" s="28"/>
    </row>
    <row r="60" spans="2:21" ht="28.2" customHeight="1">
      <c r="B60" s="28"/>
      <c r="C60" s="89"/>
      <c r="D60" s="89"/>
      <c r="E60" s="89"/>
      <c r="F60" s="89"/>
      <c r="G60" s="89"/>
      <c r="H60" s="89"/>
      <c r="I60" s="89"/>
      <c r="J60" s="89"/>
      <c r="K60" s="28"/>
      <c r="L60" s="28"/>
      <c r="M60" s="28"/>
      <c r="N60" s="28"/>
      <c r="O60" s="28"/>
      <c r="Q60" s="28"/>
      <c r="S60" s="28"/>
      <c r="U60" s="28"/>
    </row>
    <row r="61" spans="2:21" ht="28.2" customHeight="1">
      <c r="B61" s="28"/>
      <c r="C61" s="89"/>
      <c r="D61" s="89"/>
      <c r="E61" s="89"/>
      <c r="F61" s="89"/>
      <c r="G61" s="89"/>
      <c r="H61" s="89"/>
      <c r="I61" s="89"/>
      <c r="J61" s="89"/>
      <c r="K61" s="28"/>
      <c r="L61" s="28"/>
      <c r="M61" s="28"/>
      <c r="N61" s="28"/>
      <c r="O61" s="28"/>
      <c r="Q61" s="28"/>
      <c r="S61" s="28"/>
      <c r="U61" s="28"/>
    </row>
    <row r="62" spans="2:21" ht="28.2" customHeight="1">
      <c r="B62" s="28"/>
      <c r="C62" s="89"/>
      <c r="D62" s="89"/>
      <c r="E62" s="89"/>
      <c r="F62" s="89"/>
      <c r="G62" s="89"/>
      <c r="H62" s="89"/>
      <c r="I62" s="89"/>
      <c r="J62" s="89"/>
      <c r="K62" s="28"/>
      <c r="L62" s="28"/>
      <c r="M62" s="28"/>
      <c r="N62" s="28"/>
      <c r="O62" s="28"/>
      <c r="Q62" s="28"/>
      <c r="S62" s="28"/>
      <c r="U62" s="28"/>
    </row>
    <row r="63" spans="2:21" ht="28.2" customHeight="1">
      <c r="B63" s="28"/>
      <c r="C63" s="89"/>
      <c r="D63" s="89"/>
      <c r="E63" s="89"/>
      <c r="F63" s="89"/>
      <c r="G63" s="89"/>
      <c r="H63" s="89"/>
      <c r="I63" s="89"/>
      <c r="J63" s="89"/>
      <c r="K63" s="28"/>
      <c r="L63" s="28"/>
      <c r="M63" s="28"/>
      <c r="N63" s="28"/>
      <c r="O63" s="28"/>
      <c r="Q63" s="28"/>
      <c r="S63" s="28"/>
      <c r="U63" s="28"/>
    </row>
    <row r="64" spans="2:21" ht="28.2" customHeight="1">
      <c r="B64" s="28"/>
      <c r="C64" s="89"/>
      <c r="D64" s="89"/>
      <c r="E64" s="89"/>
      <c r="F64" s="89"/>
      <c r="G64" s="89"/>
      <c r="H64" s="89"/>
      <c r="I64" s="89"/>
      <c r="J64" s="89"/>
      <c r="K64" s="28"/>
      <c r="L64" s="28"/>
      <c r="M64" s="28"/>
      <c r="N64" s="28"/>
      <c r="O64" s="28"/>
      <c r="Q64" s="28"/>
      <c r="S64" s="28"/>
      <c r="U64" s="28"/>
    </row>
    <row r="65" spans="2:21" ht="28.2" customHeight="1">
      <c r="B65" s="28"/>
      <c r="C65" s="89"/>
      <c r="D65" s="89"/>
      <c r="E65" s="89"/>
      <c r="F65" s="89"/>
      <c r="G65" s="89"/>
      <c r="H65" s="89"/>
      <c r="I65" s="89"/>
      <c r="J65" s="89"/>
      <c r="K65" s="28"/>
      <c r="L65" s="28"/>
      <c r="M65" s="28"/>
      <c r="N65" s="28"/>
      <c r="O65" s="28"/>
      <c r="Q65" s="28"/>
      <c r="S65" s="28"/>
      <c r="U65" s="28"/>
    </row>
    <row r="66" spans="2:21" ht="28.2" customHeight="1">
      <c r="B66" s="28"/>
      <c r="C66" s="89"/>
      <c r="D66" s="89"/>
      <c r="E66" s="89"/>
      <c r="F66" s="89"/>
      <c r="G66" s="89"/>
      <c r="H66" s="89"/>
      <c r="I66" s="89"/>
      <c r="J66" s="89"/>
      <c r="K66" s="28"/>
      <c r="L66" s="28"/>
      <c r="M66" s="28"/>
      <c r="N66" s="28"/>
      <c r="O66" s="28"/>
      <c r="Q66" s="28"/>
      <c r="S66" s="28"/>
      <c r="U66" s="28"/>
    </row>
    <row r="67" spans="2:21" ht="28.2" customHeight="1">
      <c r="B67" s="28"/>
      <c r="C67" s="89"/>
      <c r="D67" s="89"/>
      <c r="E67" s="89"/>
      <c r="F67" s="89"/>
      <c r="G67" s="89"/>
      <c r="H67" s="89"/>
      <c r="I67" s="89"/>
      <c r="J67" s="89"/>
      <c r="K67" s="28"/>
      <c r="L67" s="28"/>
      <c r="M67" s="28"/>
      <c r="N67" s="28"/>
      <c r="O67" s="28"/>
      <c r="Q67" s="28"/>
      <c r="S67" s="28"/>
      <c r="U67" s="28"/>
    </row>
  </sheetData>
  <mergeCells count="8">
    <mergeCell ref="B40:K40"/>
    <mergeCell ref="B41:K41"/>
    <mergeCell ref="B1:K1"/>
    <mergeCell ref="B2:K2"/>
    <mergeCell ref="B3:B4"/>
    <mergeCell ref="K3:K4"/>
    <mergeCell ref="B17:K17"/>
    <mergeCell ref="B18:K18"/>
  </mergeCells>
  <pageMargins left="0.7" right="0.7" top="0.75" bottom="0.75" header="0.3" footer="0.3"/>
  <pageSetup paperSize="9" scale="3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غلاف-Cover</vt:lpstr>
      <vt:lpstr>بيانات وصفية-Meta Data</vt:lpstr>
      <vt:lpstr>1</vt:lpstr>
      <vt:lpstr>2</vt:lpstr>
      <vt:lpstr>3</vt:lpstr>
      <vt:lpstr>4</vt:lpstr>
      <vt:lpstr>5</vt:lpstr>
      <vt:lpstr>6</vt:lpstr>
      <vt:lpstr>'1'!Print_Area</vt:lpstr>
      <vt:lpstr>'2'!Print_Area</vt:lpstr>
      <vt:lpstr>'3'!Print_Area</vt:lpstr>
      <vt:lpstr>'4'!Print_Area</vt:lpstr>
      <vt:lpstr>'5'!Print_Area</vt:lpstr>
      <vt:lpstr>'6'!Print_Area</vt:lpstr>
      <vt:lpstr>'بيانات وصفية-Meta Data'!Print_Area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Sumayya Alsadi</cp:lastModifiedBy>
  <cp:lastPrinted>2020-01-20T06:35:13Z</cp:lastPrinted>
  <dcterms:created xsi:type="dcterms:W3CDTF">1998-08-17T12:44:29Z</dcterms:created>
  <dcterms:modified xsi:type="dcterms:W3CDTF">2025-03-15T13:42:24Z</dcterms:modified>
</cp:coreProperties>
</file>